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5\Отчет 2025\Отчет 4 квартал 2025 г\Папка 1_Отчетность АО ДГК за12 месяцев 2025 года\"/>
    </mc:Choice>
  </mc:AlternateContent>
  <bookViews>
    <workbookView xWindow="0" yWindow="0" windowWidth="38400" windowHeight="17100"/>
  </bookViews>
  <sheets>
    <sheet name="17 Кв эт" sheetId="1" r:id="rId1"/>
  </sheets>
  <externalReferences>
    <externalReference r:id="rId2"/>
  </externalReferences>
  <definedNames>
    <definedName name="_xlnm._FilterDatabase" localSheetId="0" hidden="1">'17 Кв эт'!$A$20:$BS$431</definedName>
    <definedName name="Z_0166F564_6860_4A4D_BCAA_7E652E2AE38D_.wvu.FilterData" localSheetId="0" hidden="1">'17 Кв эт'!$A$20:$BC$310</definedName>
    <definedName name="Z_06A3F353_51B3_4A72_AD0A_D70EC1B6E0CE_.wvu.FilterData" localSheetId="0" hidden="1">'17 Кв эт'!$A$20:$BC$310</definedName>
    <definedName name="Z_088DDB23_A641_4B44_A201_88406A4DE010_.wvu.FilterData" localSheetId="0" hidden="1">'17 Кв эт'!$A$20:$BS$431</definedName>
    <definedName name="Z_0A56C8BB_F57D_4E95_9156_3312F9525C5E_.wvu.FilterData" localSheetId="0" hidden="1">'17 Кв эт'!$A$20:$BC$310</definedName>
    <definedName name="Z_0D93C89F_D6DE_45E3_8D65_4852C654EFF1_.wvu.FilterData" localSheetId="0" hidden="1">'17 Кв эт'!$A$21:$BC$310</definedName>
    <definedName name="Z_0D93C89F_D6DE_45E3_8D65_4852C654EFF1_.wvu.PrintArea" localSheetId="0" hidden="1">'17 Кв эт'!#REF!</definedName>
    <definedName name="Z_0D93C89F_D6DE_45E3_8D65_4852C654EFF1_.wvu.Rows" localSheetId="0" hidden="1">'17 Кв эт'!$1:$15</definedName>
    <definedName name="Z_0E0DBF37_FD60_485E_90B7_0ECFCABDB94B_.wvu.FilterData" localSheetId="0" hidden="1">'17 Кв эт'!$A$20:$BS$431</definedName>
    <definedName name="Z_1017E5F6_993F_45C9_9841_6CF924CF1200_.wvu.FilterData" localSheetId="0" hidden="1">'17 Кв эт'!$A$20:$BC$310</definedName>
    <definedName name="Z_12DE1D8C_2E36_443D_8681_573806BBC37D_.wvu.FilterData" localSheetId="0" hidden="1">'17 Кв эт'!$A$20:$BC$310</definedName>
    <definedName name="Z_1470A267_A675_4CA9_A66C_50B69FF85DA3_.wvu.FilterData" localSheetId="0" hidden="1">'17 Кв эт'!$A$21:$BC$310</definedName>
    <definedName name="Z_14C0D566_BDEB_4271_9571_98D5D2DB18B5_.wvu.FilterData" localSheetId="0" hidden="1">'17 Кв эт'!$A$20:$BS$431</definedName>
    <definedName name="Z_1ADBF35A_7081_4C48_A57C_EEA67D345CF8_.wvu.FilterData" localSheetId="0" hidden="1">'17 Кв эт'!$A$20:$BS$431</definedName>
    <definedName name="Z_1DD73D6D_9C2B_432B_A010_F3AA4D1268AD_.wvu.FilterData" localSheetId="0" hidden="1">'17 Кв эт'!$A$21:$BC$310</definedName>
    <definedName name="Z_20AAFC08_A47D_4708_AC7F_903FE11B5AF2_.wvu.FilterData" localSheetId="0" hidden="1">'17 Кв эт'!$A$21:$BC$310</definedName>
    <definedName name="Z_22CC746E_54D1_4507_8DEF_6253763F7EE1_.wvu.FilterData" localSheetId="0" hidden="1">'17 Кв эт'!$21:$310</definedName>
    <definedName name="Z_25469916_69C2_4626_B683_12DEB4FADEB0_.wvu.FilterData" localSheetId="0" hidden="1">'17 Кв эт'!$A$20:$BS$431</definedName>
    <definedName name="Z_25862A18_8E78_4D41_8EFD_19CA8EC7C35F_.wvu.FilterData" localSheetId="0" hidden="1">'17 Кв эт'!$A$20:$BS$431</definedName>
    <definedName name="Z_2A330BE1_72FD_4B45_BD11_874292242866_.wvu.FilterData" localSheetId="0" hidden="1">'17 Кв эт'!$A$21:$BI$310</definedName>
    <definedName name="Z_2BEAEC1A_B298_460D_A9B3_D140F87D3672_.wvu.FilterData" localSheetId="0" hidden="1">'17 Кв эт'!$A$20:$BC$310</definedName>
    <definedName name="Z_31D28A06_466F_4D16_A108_73C7E2B9C32A_.wvu.FilterData" localSheetId="0" hidden="1">'17 Кв эт'!$A$20:$BC$310</definedName>
    <definedName name="Z_3E520E1B_F34B_498F_8FF1_F06CA90FBFAA_.wvu.FilterData" localSheetId="0" hidden="1">'17 Кв эт'!#REF!</definedName>
    <definedName name="Z_438014B8_BC67_43B5_AD6B_209AAB37752D_.wvu.FilterData" localSheetId="0" hidden="1">'17 Кв эт'!$A$21:$BI$310</definedName>
    <definedName name="Z_4ACF0CD6_B518_4631_97D0_FF93F2411DDC_.wvu.FilterData" localSheetId="0" hidden="1">'17 Кв эт'!$A$20:$BC$310</definedName>
    <definedName name="Z_57B90536_E403_481F_B537_76A8A1190347_.wvu.FilterData" localSheetId="0" hidden="1">'17 Кв эт'!$21:$310</definedName>
    <definedName name="Z_57B90536_E403_481F_B537_76A8A1190347_.wvu.PrintArea" localSheetId="0" hidden="1">'17 Кв эт'!$A$1:$BC$310</definedName>
    <definedName name="Z_5DB7E5BF_CEC1_42A1_9C83_A7788781F5A9_.wvu.FilterData" localSheetId="0" hidden="1">'17 Кв эт'!$21:$310</definedName>
    <definedName name="Z_5E8FE31B_7F49_434D_B3CA_C95CD0DA391B_.wvu.FilterData" localSheetId="0" hidden="1">'17 Кв эт'!$A$21:$BI$310</definedName>
    <definedName name="Z_655DFEB5_C371_40DD_82FC_2F6B360E2859_.wvu.FilterData" localSheetId="0" hidden="1">'17 Кв эт'!$A$20:$BC$310</definedName>
    <definedName name="Z_66D403AB_EA89_4957_AA3A_9374DB17FF5F_.wvu.FilterData" localSheetId="0" hidden="1">'17 Кв эт'!$20:$310</definedName>
    <definedName name="Z_69A29897_1D67_46B2_9C0C_AA0ADAC9AB8C_.wvu.FilterData" localSheetId="0" hidden="1">'17 Кв эт'!$A$20:$BC$310</definedName>
    <definedName name="Z_6A6CA2DE_E202_4C2C_9E51_D61596FE3BE4_.wvu.FilterData" localSheetId="0" hidden="1">'17 Кв эт'!$A$20:$BC$310</definedName>
    <definedName name="Z_6A7E002B_8921_4A6C_97BD_CAAFD32E4193_.wvu.FilterData" localSheetId="0" hidden="1">'17 Кв эт'!$A$20:$WQP$310</definedName>
    <definedName name="Z_6F44D24F_ECA5_4345_B508_90A8B5AE98CD_.wvu.Cols" localSheetId="0" hidden="1">'17 Кв эт'!$E:$X,'17 Кв эт'!$AD:$BC</definedName>
    <definedName name="Z_6F44D24F_ECA5_4345_B508_90A8B5AE98CD_.wvu.FilterData" localSheetId="0" hidden="1">'17 Кв эт'!$A$20:$BS$431</definedName>
    <definedName name="Z_6FC8CDDA_2F22_43F0_A6F6_3C1F10ECFB0A_.wvu.FilterData" localSheetId="0" hidden="1">'17 Кв эт'!$A$20:$BC$310</definedName>
    <definedName name="Z_71E85123_829D_4689_BBD5_458F31333441_.wvu.FilterData" localSheetId="0" hidden="1">'17 Кв эт'!$A$21:$BI$310</definedName>
    <definedName name="Z_76B2CB0E_CEFE_4EB8_98D5_1549117C705E_.wvu.FilterData" localSheetId="0" hidden="1">'17 Кв эт'!$21:$310</definedName>
    <definedName name="Z_76DC8556_BB23_4A58_BA2F_54711D3D0E4E_.wvu.FilterData" localSheetId="0" hidden="1">'17 Кв эт'!$A$20:$BS$431</definedName>
    <definedName name="Z_77385FB2_A4B0_41BA_AF7C_019B33D71453_.wvu.FilterData" localSheetId="0" hidden="1">'17 Кв эт'!$A$20:$BS$431</definedName>
    <definedName name="Z_84115113_B222_4DEE_BC7D_2DE479502603_.wvu.FilterData" localSheetId="0" hidden="1">'17 Кв эт'!$A$21:$BC$310</definedName>
    <definedName name="Z_84623340_CF58_4BC5_A988_3823C261B227_.wvu.FilterData" localSheetId="0" hidden="1">'17 Кв эт'!$A$21:$BC$310</definedName>
    <definedName name="Z_84623340_CF58_4BC5_A988_3823C261B227_.wvu.PrintArea" localSheetId="0" hidden="1">'17 Кв эт'!#REF!</definedName>
    <definedName name="Z_9B430562_8070_4258_8703_BFAE6EBDC58C_.wvu.FilterData" localSheetId="0" hidden="1">'17 Кв эт'!$A$21:$BC$310</definedName>
    <definedName name="Z_A828C0E4_02B6_47D2_81F6_4D00B4CDDD76_.wvu.FilterData" localSheetId="0" hidden="1">'17 Кв эт'!$A$21:$BC$310</definedName>
    <definedName name="Z_A828C0E4_02B6_47D2_81F6_4D00B4CDDD76_.wvu.PrintArea" localSheetId="0" hidden="1">'17 Кв эт'!#REF!</definedName>
    <definedName name="Z_A8E6238A_3E47_434B_B527_BB19EEE0EF57_.wvu.FilterData" localSheetId="0" hidden="1">'17 Кв эт'!$21:$310</definedName>
    <definedName name="Z_AC71B388_5FE0_4A9D_8A8E_E18D1F00B0E3_.wvu.FilterData" localSheetId="0" hidden="1">'17 Кв эт'!$A$20:$BC$310</definedName>
    <definedName name="Z_B67F72CC_5B08_4152_B04C_8E7C4B7E3EDA_.wvu.FilterData" localSheetId="0" hidden="1">'17 Кв эт'!$A$21:$WTV$310</definedName>
    <definedName name="Z_BDCFAB3B_193D_4613_ADB3_826DDAB1D3E4_.wvu.FilterData" localSheetId="0" hidden="1">'17 Кв эт'!$A$20:$BC$310</definedName>
    <definedName name="Z_C15C57B9_037F_4445_B888_4EC853978147_.wvu.FilterData" localSheetId="0" hidden="1">'17 Кв эт'!#REF!</definedName>
    <definedName name="Z_CE1E033E_FF00_49FF_86F8_A53BE3AEB0CB_.wvu.FilterData" localSheetId="0" hidden="1">'17 Кв эт'!$A$20:$WTV$310</definedName>
    <definedName name="Z_CE1E033E_FF00_49FF_86F8_A53BE3AEB0CB_.wvu.PrintArea" localSheetId="0" hidden="1">'17 Кв эт'!#REF!</definedName>
    <definedName name="Z_D370933C_7852_4EFD_AA09_674883239A8A_.wvu.FilterData" localSheetId="0" hidden="1">'17 Кв эт'!$A$21:$BN$310</definedName>
    <definedName name="Z_D65DB3B3_D583_4A50_96A0_49F0BFBC42FA_.wvu.FilterData" localSheetId="0" hidden="1">'17 Кв эт'!$A$21:$BC$310</definedName>
    <definedName name="Z_E104860A_A3B7_4FDF_8BAB_6F219D9D3E8F_.wvu.FilterData" localSheetId="0" hidden="1">'17 Кв эт'!$A$21:$BC$310</definedName>
    <definedName name="Z_E104860A_A3B7_4FDF_8BAB_6F219D9D3E8F_.wvu.PrintArea" localSheetId="0" hidden="1">'17 Кв эт'!#REF!</definedName>
    <definedName name="Z_E3D4A638_583B_4A58_B5A3_E7601C409B71_.wvu.FilterData" localSheetId="0" hidden="1">'17 Кв эт'!$A$21:$BI$310</definedName>
    <definedName name="Z_E8944C33_CF35_4790_9FEB_7204E02DE563_.wvu.FilterData" localSheetId="0" hidden="1">'17 Кв эт'!$A$21:$BC$310</definedName>
    <definedName name="Z_E8944C33_CF35_4790_9FEB_7204E02DE563_.wvu.PrintArea" localSheetId="0" hidden="1">'17 Кв эт'!$A$1:$BC$310</definedName>
    <definedName name="Z_EF664B56_5069_481F_BF03_744F9121EDA1_.wvu.FilterData" localSheetId="0" hidden="1">'17 Кв эт'!$A$20:$BC$310</definedName>
    <definedName name="Z_F31A80D5_9B1D_4379_8C89_D1441E3AA280_.wvu.FilterData" localSheetId="0" hidden="1">'17 Кв эт'!$A$20:$BC$310</definedName>
    <definedName name="Z_F542FC93_15B6_4F75_8CE6_13289B723FF3_.wvu.FilterData" localSheetId="0" hidden="1">'17 Кв эт'!$A$20:$BC$310</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431" i="1" l="1"/>
  <c r="AT431" i="1"/>
  <c r="AI431" i="1"/>
  <c r="AH431" i="1"/>
  <c r="AG431" i="1"/>
  <c r="AF431" i="1"/>
  <c r="AE431" i="1"/>
  <c r="Y431" i="1"/>
  <c r="T431" i="1"/>
  <c r="O431" i="1"/>
  <c r="J431" i="1"/>
  <c r="I431" i="1"/>
  <c r="H431" i="1"/>
  <c r="G431" i="1"/>
  <c r="F431" i="1"/>
  <c r="E431" i="1"/>
  <c r="D431" i="1"/>
  <c r="AY430" i="1"/>
  <c r="AI430" i="1"/>
  <c r="AH430" i="1"/>
  <c r="AG430" i="1"/>
  <c r="AF430" i="1"/>
  <c r="AE430" i="1"/>
  <c r="Y430" i="1"/>
  <c r="E430" i="1" s="1"/>
  <c r="T430" i="1"/>
  <c r="O430" i="1"/>
  <c r="J430" i="1"/>
  <c r="I430" i="1"/>
  <c r="H430" i="1"/>
  <c r="G430" i="1"/>
  <c r="F430" i="1"/>
  <c r="AY429" i="1"/>
  <c r="AI429" i="1"/>
  <c r="AH429" i="1"/>
  <c r="AG429" i="1"/>
  <c r="AF429" i="1"/>
  <c r="AE429" i="1"/>
  <c r="Y429" i="1"/>
  <c r="T429" i="1"/>
  <c r="O429" i="1"/>
  <c r="J429" i="1"/>
  <c r="I429" i="1"/>
  <c r="H429" i="1"/>
  <c r="G429" i="1"/>
  <c r="F429" i="1"/>
  <c r="E429" i="1"/>
  <c r="AY428" i="1"/>
  <c r="AE428" i="1" s="1"/>
  <c r="AT428" i="1"/>
  <c r="AI428" i="1"/>
  <c r="AH428" i="1"/>
  <c r="AG428" i="1"/>
  <c r="AF428" i="1"/>
  <c r="Y428" i="1"/>
  <c r="T428" i="1"/>
  <c r="O428" i="1"/>
  <c r="J428" i="1"/>
  <c r="I428" i="1"/>
  <c r="H428" i="1"/>
  <c r="G428" i="1"/>
  <c r="F428" i="1"/>
  <c r="E428" i="1"/>
  <c r="D428" i="1"/>
  <c r="AY427" i="1"/>
  <c r="AT427" i="1"/>
  <c r="AI427" i="1"/>
  <c r="AH427" i="1"/>
  <c r="AG427" i="1"/>
  <c r="AF427" i="1"/>
  <c r="AE427" i="1"/>
  <c r="Y427" i="1"/>
  <c r="E427" i="1" s="1"/>
  <c r="T427" i="1"/>
  <c r="O427" i="1"/>
  <c r="J427" i="1"/>
  <c r="I427" i="1"/>
  <c r="H427" i="1"/>
  <c r="G427" i="1"/>
  <c r="F427" i="1"/>
  <c r="D427" i="1"/>
  <c r="AY426" i="1"/>
  <c r="AT426" i="1"/>
  <c r="AI426" i="1"/>
  <c r="AH426" i="1"/>
  <c r="AG426" i="1"/>
  <c r="AF426" i="1"/>
  <c r="AE426" i="1"/>
  <c r="Y426" i="1"/>
  <c r="T426" i="1"/>
  <c r="O426" i="1"/>
  <c r="J426" i="1"/>
  <c r="E426" i="1" s="1"/>
  <c r="I426" i="1"/>
  <c r="H426" i="1"/>
  <c r="G426" i="1"/>
  <c r="F426" i="1"/>
  <c r="D426" i="1"/>
  <c r="AY425" i="1"/>
  <c r="AT425" i="1"/>
  <c r="AI425" i="1"/>
  <c r="AH425" i="1"/>
  <c r="AG425" i="1"/>
  <c r="AF425" i="1"/>
  <c r="AE425" i="1"/>
  <c r="Y425" i="1"/>
  <c r="T425" i="1"/>
  <c r="O425" i="1"/>
  <c r="J425" i="1"/>
  <c r="E425" i="1" s="1"/>
  <c r="I425" i="1"/>
  <c r="H425" i="1"/>
  <c r="G425" i="1"/>
  <c r="F425" i="1"/>
  <c r="D425" i="1"/>
  <c r="AY424" i="1"/>
  <c r="AT424" i="1"/>
  <c r="AE424" i="1" s="1"/>
  <c r="AI424" i="1"/>
  <c r="AH424" i="1"/>
  <c r="AG424" i="1"/>
  <c r="AF424" i="1"/>
  <c r="Y424" i="1"/>
  <c r="T424" i="1"/>
  <c r="O424" i="1"/>
  <c r="J424" i="1"/>
  <c r="I424" i="1"/>
  <c r="H424" i="1"/>
  <c r="G424" i="1"/>
  <c r="F424" i="1"/>
  <c r="E424" i="1"/>
  <c r="D424" i="1"/>
  <c r="AY423" i="1"/>
  <c r="AT423" i="1"/>
  <c r="AE423" i="1" s="1"/>
  <c r="AI423" i="1"/>
  <c r="AH423" i="1"/>
  <c r="AG423" i="1"/>
  <c r="AF423" i="1"/>
  <c r="Y423" i="1"/>
  <c r="T423" i="1"/>
  <c r="O423" i="1"/>
  <c r="J423" i="1"/>
  <c r="E423" i="1" s="1"/>
  <c r="I423" i="1"/>
  <c r="H423" i="1"/>
  <c r="G423" i="1"/>
  <c r="F423" i="1"/>
  <c r="D423" i="1"/>
  <c r="AY422" i="1"/>
  <c r="AT422" i="1"/>
  <c r="AI422" i="1"/>
  <c r="AH422" i="1"/>
  <c r="AG422" i="1"/>
  <c r="AF422" i="1"/>
  <c r="AE422" i="1"/>
  <c r="Y422" i="1"/>
  <c r="T422" i="1"/>
  <c r="O422" i="1"/>
  <c r="J422" i="1"/>
  <c r="E422" i="1" s="1"/>
  <c r="I422" i="1"/>
  <c r="H422" i="1"/>
  <c r="G422" i="1"/>
  <c r="F422" i="1"/>
  <c r="D422" i="1"/>
  <c r="AY421" i="1"/>
  <c r="AT421" i="1"/>
  <c r="AE421" i="1" s="1"/>
  <c r="AI421" i="1"/>
  <c r="AH421" i="1"/>
  <c r="AG421" i="1"/>
  <c r="AF421" i="1"/>
  <c r="Y421" i="1"/>
  <c r="T421" i="1"/>
  <c r="O421" i="1"/>
  <c r="J421" i="1"/>
  <c r="I421" i="1"/>
  <c r="H421" i="1"/>
  <c r="G421" i="1"/>
  <c r="F421" i="1"/>
  <c r="E421" i="1"/>
  <c r="D421" i="1"/>
  <c r="AY420" i="1"/>
  <c r="AT420" i="1"/>
  <c r="AE420" i="1" s="1"/>
  <c r="AI420" i="1"/>
  <c r="AH420" i="1"/>
  <c r="AG420" i="1"/>
  <c r="AF420" i="1"/>
  <c r="Y420" i="1"/>
  <c r="T420" i="1"/>
  <c r="O420" i="1"/>
  <c r="J420" i="1"/>
  <c r="E420" i="1" s="1"/>
  <c r="I420" i="1"/>
  <c r="H420" i="1"/>
  <c r="G420" i="1"/>
  <c r="F420" i="1"/>
  <c r="D420" i="1"/>
  <c r="AY419" i="1"/>
  <c r="AT419" i="1"/>
  <c r="AI419" i="1"/>
  <c r="AH419" i="1"/>
  <c r="AG419" i="1"/>
  <c r="AF419" i="1"/>
  <c r="AE419" i="1"/>
  <c r="Y419" i="1"/>
  <c r="T419" i="1"/>
  <c r="O419" i="1"/>
  <c r="J419" i="1"/>
  <c r="I419" i="1"/>
  <c r="H419" i="1"/>
  <c r="G419" i="1"/>
  <c r="F419" i="1"/>
  <c r="E419" i="1"/>
  <c r="D419" i="1"/>
  <c r="AY418" i="1"/>
  <c r="AT418" i="1"/>
  <c r="AI418" i="1"/>
  <c r="AH418" i="1"/>
  <c r="AG418" i="1"/>
  <c r="AF418" i="1"/>
  <c r="AE418" i="1"/>
  <c r="Y418" i="1"/>
  <c r="T418" i="1"/>
  <c r="O418" i="1"/>
  <c r="J418" i="1"/>
  <c r="I418" i="1"/>
  <c r="H418" i="1"/>
  <c r="G418" i="1"/>
  <c r="F418" i="1"/>
  <c r="E418" i="1"/>
  <c r="D418" i="1"/>
  <c r="AY417" i="1"/>
  <c r="AT417" i="1"/>
  <c r="AE417" i="1" s="1"/>
  <c r="AI417" i="1"/>
  <c r="AH417" i="1"/>
  <c r="AG417" i="1"/>
  <c r="AF417" i="1"/>
  <c r="Y417" i="1"/>
  <c r="T417" i="1"/>
  <c r="O417" i="1"/>
  <c r="J417" i="1"/>
  <c r="E417" i="1" s="1"/>
  <c r="I417" i="1"/>
  <c r="H417" i="1"/>
  <c r="G417" i="1"/>
  <c r="F417" i="1"/>
  <c r="D417" i="1"/>
  <c r="AY416" i="1"/>
  <c r="AT416" i="1"/>
  <c r="AI416" i="1"/>
  <c r="AH416" i="1"/>
  <c r="AG416" i="1"/>
  <c r="AF416" i="1"/>
  <c r="AE416" i="1"/>
  <c r="Y416" i="1"/>
  <c r="T416" i="1"/>
  <c r="O416" i="1"/>
  <c r="J416" i="1"/>
  <c r="E416" i="1" s="1"/>
  <c r="I416" i="1"/>
  <c r="H416" i="1"/>
  <c r="G416" i="1"/>
  <c r="F416" i="1"/>
  <c r="D416" i="1"/>
  <c r="AY415" i="1"/>
  <c r="AE415" i="1" s="1"/>
  <c r="AT415" i="1"/>
  <c r="AI415" i="1"/>
  <c r="AH415" i="1"/>
  <c r="AG415" i="1"/>
  <c r="AF415" i="1"/>
  <c r="Y415" i="1"/>
  <c r="T415" i="1"/>
  <c r="O415" i="1"/>
  <c r="J415" i="1"/>
  <c r="E415" i="1" s="1"/>
  <c r="I415" i="1"/>
  <c r="H415" i="1"/>
  <c r="G415" i="1"/>
  <c r="F415" i="1"/>
  <c r="D415" i="1"/>
  <c r="AY414" i="1"/>
  <c r="AT414" i="1"/>
  <c r="AE414" i="1" s="1"/>
  <c r="AI414" i="1"/>
  <c r="AH414" i="1"/>
  <c r="AG414" i="1"/>
  <c r="AF414" i="1"/>
  <c r="Y414" i="1"/>
  <c r="T414" i="1"/>
  <c r="O414" i="1"/>
  <c r="J414" i="1"/>
  <c r="I414" i="1"/>
  <c r="H414" i="1"/>
  <c r="G414" i="1"/>
  <c r="F414" i="1"/>
  <c r="E414" i="1"/>
  <c r="D414" i="1"/>
  <c r="AY413" i="1"/>
  <c r="AE413" i="1" s="1"/>
  <c r="AT413" i="1"/>
  <c r="AI413" i="1"/>
  <c r="AH413" i="1"/>
  <c r="AG413" i="1"/>
  <c r="AF413" i="1"/>
  <c r="Y413" i="1"/>
  <c r="T413" i="1"/>
  <c r="O413" i="1"/>
  <c r="E413" i="1" s="1"/>
  <c r="J413" i="1"/>
  <c r="I413" i="1"/>
  <c r="H413" i="1"/>
  <c r="G413" i="1"/>
  <c r="F413" i="1"/>
  <c r="D413" i="1"/>
  <c r="AY412" i="1"/>
  <c r="AT412" i="1"/>
  <c r="AI412" i="1"/>
  <c r="AH412" i="1"/>
  <c r="AG412" i="1"/>
  <c r="AF412" i="1"/>
  <c r="AE412" i="1"/>
  <c r="Y412" i="1"/>
  <c r="T412" i="1"/>
  <c r="O412" i="1"/>
  <c r="J412" i="1"/>
  <c r="I412" i="1"/>
  <c r="H412" i="1"/>
  <c r="G412" i="1"/>
  <c r="F412" i="1"/>
  <c r="E412" i="1"/>
  <c r="D412" i="1"/>
  <c r="AY411" i="1"/>
  <c r="AT411" i="1"/>
  <c r="AI411" i="1"/>
  <c r="AH411" i="1"/>
  <c r="AG411" i="1"/>
  <c r="AF411" i="1"/>
  <c r="AE411" i="1"/>
  <c r="Y411" i="1"/>
  <c r="T411" i="1"/>
  <c r="O411" i="1"/>
  <c r="J411" i="1"/>
  <c r="I411" i="1"/>
  <c r="H411" i="1"/>
  <c r="G411" i="1"/>
  <c r="F411" i="1"/>
  <c r="E411" i="1"/>
  <c r="D411" i="1"/>
  <c r="AY410" i="1"/>
  <c r="AT410" i="1"/>
  <c r="AI410" i="1"/>
  <c r="AH410" i="1"/>
  <c r="AG410" i="1"/>
  <c r="AF410" i="1"/>
  <c r="AE410" i="1"/>
  <c r="Y410" i="1"/>
  <c r="T410" i="1"/>
  <c r="O410" i="1"/>
  <c r="J410" i="1"/>
  <c r="E410" i="1" s="1"/>
  <c r="I410" i="1"/>
  <c r="H410" i="1"/>
  <c r="G410" i="1"/>
  <c r="F410" i="1"/>
  <c r="D410" i="1"/>
  <c r="AY409" i="1"/>
  <c r="AT409" i="1"/>
  <c r="AI409" i="1"/>
  <c r="AH409" i="1"/>
  <c r="AG409" i="1"/>
  <c r="AF409" i="1"/>
  <c r="AE409" i="1"/>
  <c r="Y409" i="1"/>
  <c r="T409" i="1"/>
  <c r="O409" i="1"/>
  <c r="J409" i="1"/>
  <c r="E409" i="1" s="1"/>
  <c r="I409" i="1"/>
  <c r="H409" i="1"/>
  <c r="G409" i="1"/>
  <c r="F409" i="1"/>
  <c r="D409" i="1"/>
  <c r="AY408" i="1"/>
  <c r="AT408" i="1"/>
  <c r="AE408" i="1" s="1"/>
  <c r="AI408" i="1"/>
  <c r="AH408" i="1"/>
  <c r="AG408" i="1"/>
  <c r="AF408" i="1"/>
  <c r="Y408" i="1"/>
  <c r="T408" i="1"/>
  <c r="O408" i="1"/>
  <c r="J408" i="1"/>
  <c r="E408" i="1" s="1"/>
  <c r="I408" i="1"/>
  <c r="H408" i="1"/>
  <c r="G408" i="1"/>
  <c r="F408" i="1"/>
  <c r="D408" i="1"/>
  <c r="AY407" i="1"/>
  <c r="AT407" i="1"/>
  <c r="AE407" i="1" s="1"/>
  <c r="AI407" i="1"/>
  <c r="AH407" i="1"/>
  <c r="AG407" i="1"/>
  <c r="AF407" i="1"/>
  <c r="Y407" i="1"/>
  <c r="T407" i="1"/>
  <c r="E407" i="1" s="1"/>
  <c r="O407" i="1"/>
  <c r="J407" i="1"/>
  <c r="I407" i="1"/>
  <c r="H407" i="1"/>
  <c r="G407" i="1"/>
  <c r="F407" i="1"/>
  <c r="D407" i="1"/>
  <c r="AY406" i="1"/>
  <c r="AT406" i="1"/>
  <c r="AI406" i="1"/>
  <c r="AH406" i="1"/>
  <c r="AG406" i="1"/>
  <c r="AF406" i="1"/>
  <c r="AE406" i="1"/>
  <c r="Y406" i="1"/>
  <c r="T406" i="1"/>
  <c r="O406" i="1"/>
  <c r="J406" i="1"/>
  <c r="E406" i="1" s="1"/>
  <c r="I406" i="1"/>
  <c r="H406" i="1"/>
  <c r="G406" i="1"/>
  <c r="F406" i="1"/>
  <c r="D406" i="1"/>
  <c r="AY405" i="1"/>
  <c r="AT405" i="1"/>
  <c r="AI405" i="1"/>
  <c r="AH405" i="1"/>
  <c r="AG405" i="1"/>
  <c r="AF405" i="1"/>
  <c r="AE405" i="1"/>
  <c r="Y405" i="1"/>
  <c r="T405" i="1"/>
  <c r="O405" i="1"/>
  <c r="J405" i="1"/>
  <c r="E405" i="1" s="1"/>
  <c r="I405" i="1"/>
  <c r="H405" i="1"/>
  <c r="G405" i="1"/>
  <c r="F405" i="1"/>
  <c r="D405" i="1"/>
  <c r="AY404" i="1"/>
  <c r="AE404" i="1" s="1"/>
  <c r="AT404" i="1"/>
  <c r="AI404" i="1"/>
  <c r="AH404" i="1"/>
  <c r="AG404" i="1"/>
  <c r="AF404" i="1"/>
  <c r="Y404" i="1"/>
  <c r="T404" i="1"/>
  <c r="O404" i="1"/>
  <c r="J404" i="1"/>
  <c r="I404" i="1"/>
  <c r="H404" i="1"/>
  <c r="G404" i="1"/>
  <c r="F404" i="1"/>
  <c r="E404" i="1"/>
  <c r="D404" i="1"/>
  <c r="AY403" i="1"/>
  <c r="AT403" i="1"/>
  <c r="AI403" i="1"/>
  <c r="AH403" i="1"/>
  <c r="AG403" i="1"/>
  <c r="AF403" i="1"/>
  <c r="AE403" i="1"/>
  <c r="Y403" i="1"/>
  <c r="E403" i="1" s="1"/>
  <c r="T403" i="1"/>
  <c r="O403" i="1"/>
  <c r="J403" i="1"/>
  <c r="I403" i="1"/>
  <c r="H403" i="1"/>
  <c r="G403" i="1"/>
  <c r="F403" i="1"/>
  <c r="D403" i="1"/>
  <c r="AY402" i="1"/>
  <c r="AT402" i="1"/>
  <c r="AI402" i="1"/>
  <c r="AH402" i="1"/>
  <c r="AG402" i="1"/>
  <c r="AF402" i="1"/>
  <c r="AE402" i="1"/>
  <c r="Y402" i="1"/>
  <c r="T402" i="1"/>
  <c r="O402" i="1"/>
  <c r="J402" i="1"/>
  <c r="E402" i="1" s="1"/>
  <c r="I402" i="1"/>
  <c r="H402" i="1"/>
  <c r="G402" i="1"/>
  <c r="F402" i="1"/>
  <c r="D402" i="1"/>
  <c r="AY401" i="1"/>
  <c r="AT401" i="1"/>
  <c r="AE401" i="1" s="1"/>
  <c r="AI401" i="1"/>
  <c r="AH401" i="1"/>
  <c r="AG401" i="1"/>
  <c r="AF401" i="1"/>
  <c r="Y401" i="1"/>
  <c r="T401" i="1"/>
  <c r="O401" i="1"/>
  <c r="J401" i="1"/>
  <c r="E401" i="1" s="1"/>
  <c r="I401" i="1"/>
  <c r="H401" i="1"/>
  <c r="G401" i="1"/>
  <c r="F401" i="1"/>
  <c r="D401" i="1"/>
  <c r="AY400" i="1"/>
  <c r="AT400" i="1"/>
  <c r="AE400" i="1" s="1"/>
  <c r="AI400" i="1"/>
  <c r="AH400" i="1"/>
  <c r="AG400" i="1"/>
  <c r="AF400" i="1"/>
  <c r="Y400" i="1"/>
  <c r="T400" i="1"/>
  <c r="O400" i="1"/>
  <c r="J400" i="1"/>
  <c r="E400" i="1" s="1"/>
  <c r="I400" i="1"/>
  <c r="H400" i="1"/>
  <c r="G400" i="1"/>
  <c r="F400" i="1"/>
  <c r="D400" i="1"/>
  <c r="AY399" i="1"/>
  <c r="AT399" i="1"/>
  <c r="AE399" i="1" s="1"/>
  <c r="AI399" i="1"/>
  <c r="AH399" i="1"/>
  <c r="AG399" i="1"/>
  <c r="AF399" i="1"/>
  <c r="Y399" i="1"/>
  <c r="T399" i="1"/>
  <c r="O399" i="1"/>
  <c r="J399" i="1"/>
  <c r="E399" i="1" s="1"/>
  <c r="I399" i="1"/>
  <c r="H399" i="1"/>
  <c r="G399" i="1"/>
  <c r="F399" i="1"/>
  <c r="D399" i="1"/>
  <c r="AY398" i="1"/>
  <c r="AE398" i="1" s="1"/>
  <c r="AT398" i="1"/>
  <c r="AI398" i="1"/>
  <c r="AH398" i="1"/>
  <c r="AG398" i="1"/>
  <c r="AF398" i="1"/>
  <c r="Y398" i="1"/>
  <c r="T398" i="1"/>
  <c r="O398" i="1"/>
  <c r="E398" i="1" s="1"/>
  <c r="J398" i="1"/>
  <c r="I398" i="1"/>
  <c r="H398" i="1"/>
  <c r="G398" i="1"/>
  <c r="F398" i="1"/>
  <c r="D398" i="1"/>
  <c r="AY397" i="1"/>
  <c r="AT397" i="1"/>
  <c r="AE397" i="1" s="1"/>
  <c r="AI397" i="1"/>
  <c r="AH397" i="1"/>
  <c r="AG397" i="1"/>
  <c r="AF397" i="1"/>
  <c r="Y397" i="1"/>
  <c r="T397" i="1"/>
  <c r="O397" i="1"/>
  <c r="J397" i="1"/>
  <c r="I397" i="1"/>
  <c r="H397" i="1"/>
  <c r="G397" i="1"/>
  <c r="F397" i="1"/>
  <c r="E397" i="1"/>
  <c r="D397" i="1"/>
  <c r="AY396" i="1"/>
  <c r="AT396" i="1"/>
  <c r="AE396" i="1" s="1"/>
  <c r="AI396" i="1"/>
  <c r="AH396" i="1"/>
  <c r="AG396" i="1"/>
  <c r="AF396" i="1"/>
  <c r="Y396" i="1"/>
  <c r="T396" i="1"/>
  <c r="E396" i="1" s="1"/>
  <c r="O396" i="1"/>
  <c r="J396" i="1"/>
  <c r="I396" i="1"/>
  <c r="H396" i="1"/>
  <c r="G396" i="1"/>
  <c r="F396" i="1"/>
  <c r="D396" i="1"/>
  <c r="AY395" i="1"/>
  <c r="AT395" i="1"/>
  <c r="AI395" i="1"/>
  <c r="AH395" i="1"/>
  <c r="AG395" i="1"/>
  <c r="AF395" i="1"/>
  <c r="AE395" i="1"/>
  <c r="Y395" i="1"/>
  <c r="T395" i="1"/>
  <c r="O395" i="1"/>
  <c r="J395" i="1"/>
  <c r="I395" i="1"/>
  <c r="H395" i="1"/>
  <c r="G395" i="1"/>
  <c r="F395" i="1"/>
  <c r="E395" i="1"/>
  <c r="D395" i="1"/>
  <c r="AY394" i="1"/>
  <c r="AT394" i="1"/>
  <c r="AI394" i="1"/>
  <c r="AH394" i="1"/>
  <c r="AG394" i="1"/>
  <c r="AF394" i="1"/>
  <c r="AE394" i="1"/>
  <c r="Y394" i="1"/>
  <c r="T394" i="1"/>
  <c r="O394" i="1"/>
  <c r="J394" i="1"/>
  <c r="I394" i="1"/>
  <c r="H394" i="1"/>
  <c r="G394" i="1"/>
  <c r="F394" i="1"/>
  <c r="E394" i="1"/>
  <c r="D394" i="1"/>
  <c r="AY393" i="1"/>
  <c r="AT393" i="1"/>
  <c r="AE393" i="1" s="1"/>
  <c r="AI393" i="1"/>
  <c r="AH393" i="1"/>
  <c r="AG393" i="1"/>
  <c r="AF393" i="1"/>
  <c r="Y393" i="1"/>
  <c r="T393" i="1"/>
  <c r="O393" i="1"/>
  <c r="J393" i="1"/>
  <c r="E393" i="1" s="1"/>
  <c r="I393" i="1"/>
  <c r="H393" i="1"/>
  <c r="G393" i="1"/>
  <c r="F393" i="1"/>
  <c r="D393" i="1"/>
  <c r="AY392" i="1"/>
  <c r="AT392" i="1"/>
  <c r="AE392" i="1" s="1"/>
  <c r="AI392" i="1"/>
  <c r="AH392" i="1"/>
  <c r="AG392" i="1"/>
  <c r="AF392" i="1"/>
  <c r="Y392" i="1"/>
  <c r="T392" i="1"/>
  <c r="O392" i="1"/>
  <c r="J392" i="1"/>
  <c r="E392" i="1" s="1"/>
  <c r="I392" i="1"/>
  <c r="H392" i="1"/>
  <c r="G392" i="1"/>
  <c r="F392" i="1"/>
  <c r="D392" i="1"/>
  <c r="AY391" i="1"/>
  <c r="AT391" i="1"/>
  <c r="AI391" i="1"/>
  <c r="AH391" i="1"/>
  <c r="AG391" i="1"/>
  <c r="AF391" i="1"/>
  <c r="AE391" i="1"/>
  <c r="Y391" i="1"/>
  <c r="T391" i="1"/>
  <c r="O391" i="1"/>
  <c r="J391" i="1"/>
  <c r="I391" i="1"/>
  <c r="H391" i="1"/>
  <c r="G391" i="1"/>
  <c r="F391" i="1"/>
  <c r="E391" i="1"/>
  <c r="D391" i="1"/>
  <c r="AY390" i="1"/>
  <c r="AT390" i="1"/>
  <c r="AE390" i="1" s="1"/>
  <c r="AI390" i="1"/>
  <c r="AH390" i="1"/>
  <c r="AG390" i="1"/>
  <c r="AF390" i="1"/>
  <c r="Y390" i="1"/>
  <c r="T390" i="1"/>
  <c r="O390" i="1"/>
  <c r="J390" i="1"/>
  <c r="I390" i="1"/>
  <c r="H390" i="1"/>
  <c r="G390" i="1"/>
  <c r="F390" i="1"/>
  <c r="E390" i="1"/>
  <c r="D390" i="1"/>
  <c r="AY389" i="1"/>
  <c r="AE389" i="1" s="1"/>
  <c r="AT389" i="1"/>
  <c r="AI389" i="1"/>
  <c r="AH389" i="1"/>
  <c r="AG389" i="1"/>
  <c r="AF389" i="1"/>
  <c r="Y389" i="1"/>
  <c r="T389" i="1"/>
  <c r="O389" i="1"/>
  <c r="E389" i="1" s="1"/>
  <c r="J389" i="1"/>
  <c r="I389" i="1"/>
  <c r="H389" i="1"/>
  <c r="G389" i="1"/>
  <c r="F389" i="1"/>
  <c r="D389" i="1"/>
  <c r="AY388" i="1"/>
  <c r="AT388" i="1"/>
  <c r="AI388" i="1"/>
  <c r="AH388" i="1"/>
  <c r="AG388" i="1"/>
  <c r="AF388" i="1"/>
  <c r="AE388" i="1"/>
  <c r="Y388" i="1"/>
  <c r="T388" i="1"/>
  <c r="O388" i="1"/>
  <c r="J388" i="1"/>
  <c r="I388" i="1"/>
  <c r="H388" i="1"/>
  <c r="G388" i="1"/>
  <c r="F388" i="1"/>
  <c r="E388" i="1"/>
  <c r="D388" i="1"/>
  <c r="AY387" i="1"/>
  <c r="AT387" i="1"/>
  <c r="AI387" i="1"/>
  <c r="AH387" i="1"/>
  <c r="AG387" i="1"/>
  <c r="AF387" i="1"/>
  <c r="AE387" i="1"/>
  <c r="Y387" i="1"/>
  <c r="T387" i="1"/>
  <c r="O387" i="1"/>
  <c r="J387" i="1"/>
  <c r="E387" i="1" s="1"/>
  <c r="I387" i="1"/>
  <c r="H387" i="1"/>
  <c r="G387" i="1"/>
  <c r="F387" i="1"/>
  <c r="D387" i="1"/>
  <c r="AY386" i="1"/>
  <c r="AT386" i="1"/>
  <c r="AI386" i="1"/>
  <c r="AH386" i="1"/>
  <c r="AG386" i="1"/>
  <c r="AF386" i="1"/>
  <c r="AE386" i="1"/>
  <c r="Y386" i="1"/>
  <c r="T386" i="1"/>
  <c r="O386" i="1"/>
  <c r="J386" i="1"/>
  <c r="E386" i="1" s="1"/>
  <c r="I386" i="1"/>
  <c r="H386" i="1"/>
  <c r="G386" i="1"/>
  <c r="F386" i="1"/>
  <c r="D386" i="1"/>
  <c r="AY385" i="1"/>
  <c r="AT385" i="1"/>
  <c r="AI385" i="1"/>
  <c r="AH385" i="1"/>
  <c r="AG385" i="1"/>
  <c r="AF385" i="1"/>
  <c r="AE385" i="1"/>
  <c r="Y385" i="1"/>
  <c r="T385" i="1"/>
  <c r="O385" i="1"/>
  <c r="J385" i="1"/>
  <c r="E385" i="1" s="1"/>
  <c r="I385" i="1"/>
  <c r="H385" i="1"/>
  <c r="G385" i="1"/>
  <c r="F385" i="1"/>
  <c r="D385" i="1"/>
  <c r="AY384" i="1"/>
  <c r="AT384" i="1"/>
  <c r="AE384" i="1" s="1"/>
  <c r="AI384" i="1"/>
  <c r="AH384" i="1"/>
  <c r="AG384" i="1"/>
  <c r="AF384" i="1"/>
  <c r="Y384" i="1"/>
  <c r="T384" i="1"/>
  <c r="O384" i="1"/>
  <c r="J384" i="1"/>
  <c r="E384" i="1" s="1"/>
  <c r="I384" i="1"/>
  <c r="H384" i="1"/>
  <c r="G384" i="1"/>
  <c r="F384" i="1"/>
  <c r="D384" i="1"/>
  <c r="AY383" i="1"/>
  <c r="AT383" i="1"/>
  <c r="AE383" i="1" s="1"/>
  <c r="AI383" i="1"/>
  <c r="AH383" i="1"/>
  <c r="AG383" i="1"/>
  <c r="AF383" i="1"/>
  <c r="Y383" i="1"/>
  <c r="T383" i="1"/>
  <c r="O383" i="1"/>
  <c r="E383" i="1" s="1"/>
  <c r="J383" i="1"/>
  <c r="I383" i="1"/>
  <c r="H383" i="1"/>
  <c r="G383" i="1"/>
  <c r="F383" i="1"/>
  <c r="D383" i="1"/>
  <c r="AY382" i="1"/>
  <c r="AT382" i="1"/>
  <c r="AI382" i="1"/>
  <c r="AH382" i="1"/>
  <c r="AG382" i="1"/>
  <c r="AF382" i="1"/>
  <c r="AE382" i="1"/>
  <c r="Y382" i="1"/>
  <c r="T382" i="1"/>
  <c r="O382" i="1"/>
  <c r="J382" i="1"/>
  <c r="E382" i="1" s="1"/>
  <c r="I382" i="1"/>
  <c r="H382" i="1"/>
  <c r="G382" i="1"/>
  <c r="F382" i="1"/>
  <c r="D382" i="1"/>
  <c r="AY381" i="1"/>
  <c r="AT381" i="1"/>
  <c r="AI381" i="1"/>
  <c r="AH381" i="1"/>
  <c r="AG381" i="1"/>
  <c r="AF381" i="1"/>
  <c r="AE381" i="1"/>
  <c r="Y381" i="1"/>
  <c r="T381" i="1"/>
  <c r="O381" i="1"/>
  <c r="J381" i="1"/>
  <c r="E381" i="1" s="1"/>
  <c r="I381" i="1"/>
  <c r="H381" i="1"/>
  <c r="G381" i="1"/>
  <c r="F381" i="1"/>
  <c r="D381" i="1"/>
  <c r="AY380" i="1"/>
  <c r="AE380" i="1" s="1"/>
  <c r="AT380" i="1"/>
  <c r="AI380" i="1"/>
  <c r="AH380" i="1"/>
  <c r="AG380" i="1"/>
  <c r="AF380" i="1"/>
  <c r="Y380" i="1"/>
  <c r="T380" i="1"/>
  <c r="O380" i="1"/>
  <c r="J380" i="1"/>
  <c r="I380" i="1"/>
  <c r="H380" i="1"/>
  <c r="G380" i="1"/>
  <c r="F380" i="1"/>
  <c r="E380" i="1"/>
  <c r="D380" i="1"/>
  <c r="AY379" i="1"/>
  <c r="AT379" i="1"/>
  <c r="AI379" i="1"/>
  <c r="AH379" i="1"/>
  <c r="AG379" i="1"/>
  <c r="AF379" i="1"/>
  <c r="AE379" i="1"/>
  <c r="Y379" i="1"/>
  <c r="E379" i="1" s="1"/>
  <c r="T379" i="1"/>
  <c r="O379" i="1"/>
  <c r="J379" i="1"/>
  <c r="I379" i="1"/>
  <c r="H379" i="1"/>
  <c r="G379" i="1"/>
  <c r="F379" i="1"/>
  <c r="D379" i="1"/>
  <c r="AY378" i="1"/>
  <c r="AT378" i="1"/>
  <c r="AE378" i="1" s="1"/>
  <c r="AI378" i="1"/>
  <c r="AH378" i="1"/>
  <c r="AG378" i="1"/>
  <c r="AF378" i="1"/>
  <c r="Y378" i="1"/>
  <c r="T378" i="1"/>
  <c r="O378" i="1"/>
  <c r="J378" i="1"/>
  <c r="E378" i="1" s="1"/>
  <c r="I378" i="1"/>
  <c r="H378" i="1"/>
  <c r="G378" i="1"/>
  <c r="F378" i="1"/>
  <c r="D378" i="1"/>
  <c r="AY377" i="1"/>
  <c r="AT377" i="1"/>
  <c r="AE377" i="1" s="1"/>
  <c r="AI377" i="1"/>
  <c r="AH377" i="1"/>
  <c r="AG377" i="1"/>
  <c r="AF377" i="1"/>
  <c r="Y377" i="1"/>
  <c r="T377" i="1"/>
  <c r="O377" i="1"/>
  <c r="J377" i="1"/>
  <c r="E377" i="1" s="1"/>
  <c r="I377" i="1"/>
  <c r="H377" i="1"/>
  <c r="G377" i="1"/>
  <c r="F377" i="1"/>
  <c r="D377" i="1"/>
  <c r="AY376" i="1"/>
  <c r="AT376" i="1"/>
  <c r="AE376" i="1" s="1"/>
  <c r="AI376" i="1"/>
  <c r="AH376" i="1"/>
  <c r="AG376" i="1"/>
  <c r="AF376" i="1"/>
  <c r="Y376" i="1"/>
  <c r="T376" i="1"/>
  <c r="O376" i="1"/>
  <c r="J376" i="1"/>
  <c r="I376" i="1"/>
  <c r="H376" i="1"/>
  <c r="G376" i="1"/>
  <c r="F376" i="1"/>
  <c r="E376" i="1"/>
  <c r="D376" i="1"/>
  <c r="AY375" i="1"/>
  <c r="AT375" i="1"/>
  <c r="AE375" i="1" s="1"/>
  <c r="AI375" i="1"/>
  <c r="AH375" i="1"/>
  <c r="AG375" i="1"/>
  <c r="AF375" i="1"/>
  <c r="Y375" i="1"/>
  <c r="T375" i="1"/>
  <c r="O375" i="1"/>
  <c r="J375" i="1"/>
  <c r="E375" i="1" s="1"/>
  <c r="I375" i="1"/>
  <c r="H375" i="1"/>
  <c r="G375" i="1"/>
  <c r="F375" i="1"/>
  <c r="D375" i="1"/>
  <c r="AY374" i="1"/>
  <c r="AE374" i="1" s="1"/>
  <c r="AT374" i="1"/>
  <c r="AI374" i="1"/>
  <c r="AH374" i="1"/>
  <c r="AG374" i="1"/>
  <c r="AF374" i="1"/>
  <c r="Y374" i="1"/>
  <c r="T374" i="1"/>
  <c r="O374" i="1"/>
  <c r="E374" i="1" s="1"/>
  <c r="J374" i="1"/>
  <c r="I374" i="1"/>
  <c r="H374" i="1"/>
  <c r="G374" i="1"/>
  <c r="F374" i="1"/>
  <c r="D374" i="1"/>
  <c r="AY373" i="1"/>
  <c r="AT373" i="1"/>
  <c r="AE373" i="1" s="1"/>
  <c r="AI373" i="1"/>
  <c r="AH373" i="1"/>
  <c r="AG373" i="1"/>
  <c r="AF373" i="1"/>
  <c r="Y373" i="1"/>
  <c r="T373" i="1"/>
  <c r="O373" i="1"/>
  <c r="J373" i="1"/>
  <c r="I373" i="1"/>
  <c r="H373" i="1"/>
  <c r="G373" i="1"/>
  <c r="F373" i="1"/>
  <c r="E373" i="1"/>
  <c r="D373" i="1"/>
  <c r="AY372" i="1"/>
  <c r="AT372" i="1"/>
  <c r="AE372" i="1" s="1"/>
  <c r="AI372" i="1"/>
  <c r="AH372" i="1"/>
  <c r="AG372" i="1"/>
  <c r="AF372" i="1"/>
  <c r="Y372" i="1"/>
  <c r="T372" i="1"/>
  <c r="E372" i="1" s="1"/>
  <c r="O372" i="1"/>
  <c r="J372" i="1"/>
  <c r="I372" i="1"/>
  <c r="H372" i="1"/>
  <c r="G372" i="1"/>
  <c r="F372" i="1"/>
  <c r="D372" i="1"/>
  <c r="AY371" i="1"/>
  <c r="AT371" i="1"/>
  <c r="AI371" i="1"/>
  <c r="AH371" i="1"/>
  <c r="AG371" i="1"/>
  <c r="AF371" i="1"/>
  <c r="AE371" i="1"/>
  <c r="Y371" i="1"/>
  <c r="T371" i="1"/>
  <c r="O371" i="1"/>
  <c r="J371" i="1"/>
  <c r="I371" i="1"/>
  <c r="H371" i="1"/>
  <c r="G371" i="1"/>
  <c r="F371" i="1"/>
  <c r="E371" i="1"/>
  <c r="D371" i="1"/>
  <c r="AY370" i="1"/>
  <c r="AT370" i="1"/>
  <c r="AI370" i="1"/>
  <c r="AH370" i="1"/>
  <c r="AG370" i="1"/>
  <c r="AF370" i="1"/>
  <c r="AE370" i="1"/>
  <c r="Y370" i="1"/>
  <c r="T370" i="1"/>
  <c r="O370" i="1"/>
  <c r="E370" i="1" s="1"/>
  <c r="J370" i="1"/>
  <c r="I370" i="1"/>
  <c r="H370" i="1"/>
  <c r="G370" i="1"/>
  <c r="F370" i="1"/>
  <c r="D370" i="1"/>
  <c r="AY369" i="1"/>
  <c r="AT369" i="1"/>
  <c r="AE369" i="1" s="1"/>
  <c r="AI369" i="1"/>
  <c r="AH369" i="1"/>
  <c r="AG369" i="1"/>
  <c r="AF369" i="1"/>
  <c r="Y369" i="1"/>
  <c r="T369" i="1"/>
  <c r="O369" i="1"/>
  <c r="J369" i="1"/>
  <c r="E369" i="1" s="1"/>
  <c r="I369" i="1"/>
  <c r="H369" i="1"/>
  <c r="G369" i="1"/>
  <c r="F369" i="1"/>
  <c r="D369" i="1"/>
  <c r="AY368" i="1"/>
  <c r="AT368" i="1"/>
  <c r="AI368" i="1"/>
  <c r="AH368" i="1"/>
  <c r="AG368" i="1"/>
  <c r="AF368" i="1"/>
  <c r="AE368" i="1"/>
  <c r="Y368" i="1"/>
  <c r="T368" i="1"/>
  <c r="O368" i="1"/>
  <c r="J368" i="1"/>
  <c r="E368" i="1" s="1"/>
  <c r="I368" i="1"/>
  <c r="H368" i="1"/>
  <c r="G368" i="1"/>
  <c r="F368" i="1"/>
  <c r="D368" i="1"/>
  <c r="AY367" i="1"/>
  <c r="AT367" i="1"/>
  <c r="AI367" i="1"/>
  <c r="AH367" i="1"/>
  <c r="AG367" i="1"/>
  <c r="AF367" i="1"/>
  <c r="AE367" i="1"/>
  <c r="Y367" i="1"/>
  <c r="T367" i="1"/>
  <c r="O367" i="1"/>
  <c r="J367" i="1"/>
  <c r="I367" i="1"/>
  <c r="H367" i="1"/>
  <c r="G367" i="1"/>
  <c r="F367" i="1"/>
  <c r="E367" i="1"/>
  <c r="D367" i="1"/>
  <c r="AY366" i="1"/>
  <c r="AT366" i="1"/>
  <c r="AE366" i="1" s="1"/>
  <c r="AI366" i="1"/>
  <c r="AH366" i="1"/>
  <c r="AG366" i="1"/>
  <c r="AF366" i="1"/>
  <c r="Y366" i="1"/>
  <c r="T366" i="1"/>
  <c r="O366" i="1"/>
  <c r="J366" i="1"/>
  <c r="I366" i="1"/>
  <c r="H366" i="1"/>
  <c r="G366" i="1"/>
  <c r="F366" i="1"/>
  <c r="E366" i="1"/>
  <c r="D366" i="1"/>
  <c r="AY365" i="1"/>
  <c r="AE365" i="1" s="1"/>
  <c r="AT365" i="1"/>
  <c r="AI365" i="1"/>
  <c r="AH365" i="1"/>
  <c r="AG365" i="1"/>
  <c r="AF365" i="1"/>
  <c r="Y365" i="1"/>
  <c r="T365" i="1"/>
  <c r="O365" i="1"/>
  <c r="E365" i="1" s="1"/>
  <c r="J365" i="1"/>
  <c r="I365" i="1"/>
  <c r="H365" i="1"/>
  <c r="G365" i="1"/>
  <c r="F365" i="1"/>
  <c r="D365" i="1"/>
  <c r="AY364" i="1"/>
  <c r="AT364" i="1"/>
  <c r="AI364" i="1"/>
  <c r="AH364" i="1"/>
  <c r="AG364" i="1"/>
  <c r="AF364" i="1"/>
  <c r="AE364" i="1"/>
  <c r="Y364" i="1"/>
  <c r="T364" i="1"/>
  <c r="O364" i="1"/>
  <c r="J364" i="1"/>
  <c r="I364" i="1"/>
  <c r="H364" i="1"/>
  <c r="G364" i="1"/>
  <c r="F364" i="1"/>
  <c r="E364" i="1"/>
  <c r="D364" i="1"/>
  <c r="AY363" i="1"/>
  <c r="AT363" i="1"/>
  <c r="AI363" i="1"/>
  <c r="AH363" i="1"/>
  <c r="AG363" i="1"/>
  <c r="AF363" i="1"/>
  <c r="AE363" i="1"/>
  <c r="Y363" i="1"/>
  <c r="T363" i="1"/>
  <c r="O363" i="1"/>
  <c r="J363" i="1"/>
  <c r="E363" i="1" s="1"/>
  <c r="I363" i="1"/>
  <c r="H363" i="1"/>
  <c r="G363" i="1"/>
  <c r="F363" i="1"/>
  <c r="D363" i="1"/>
  <c r="AY362" i="1"/>
  <c r="AT362" i="1"/>
  <c r="AI362" i="1"/>
  <c r="AH362" i="1"/>
  <c r="AG362" i="1"/>
  <c r="AF362" i="1"/>
  <c r="AE362" i="1"/>
  <c r="Y362" i="1"/>
  <c r="T362" i="1"/>
  <c r="O362" i="1"/>
  <c r="J362" i="1"/>
  <c r="E362" i="1" s="1"/>
  <c r="I362" i="1"/>
  <c r="H362" i="1"/>
  <c r="G362" i="1"/>
  <c r="F362" i="1"/>
  <c r="D362" i="1"/>
  <c r="AY361" i="1"/>
  <c r="AE361" i="1" s="1"/>
  <c r="AT361" i="1"/>
  <c r="AI361" i="1"/>
  <c r="AH361" i="1"/>
  <c r="AG361" i="1"/>
  <c r="AF361" i="1"/>
  <c r="Y361" i="1"/>
  <c r="T361" i="1"/>
  <c r="O361" i="1"/>
  <c r="J361" i="1"/>
  <c r="E361" i="1" s="1"/>
  <c r="I361" i="1"/>
  <c r="H361" i="1"/>
  <c r="G361" i="1"/>
  <c r="F361" i="1"/>
  <c r="D361" i="1"/>
  <c r="AY360" i="1"/>
  <c r="AT360" i="1"/>
  <c r="AE360" i="1" s="1"/>
  <c r="AI360" i="1"/>
  <c r="AH360" i="1"/>
  <c r="AG360" i="1"/>
  <c r="AF360" i="1"/>
  <c r="Y360" i="1"/>
  <c r="T360" i="1"/>
  <c r="O360" i="1"/>
  <c r="J360" i="1"/>
  <c r="E360" i="1" s="1"/>
  <c r="I360" i="1"/>
  <c r="H360" i="1"/>
  <c r="G360" i="1"/>
  <c r="F360" i="1"/>
  <c r="D360" i="1"/>
  <c r="AY359" i="1"/>
  <c r="AT359" i="1"/>
  <c r="AE359" i="1" s="1"/>
  <c r="AI359" i="1"/>
  <c r="AH359" i="1"/>
  <c r="AG359" i="1"/>
  <c r="AF359" i="1"/>
  <c r="Y359" i="1"/>
  <c r="T359" i="1"/>
  <c r="O359" i="1"/>
  <c r="E359" i="1" s="1"/>
  <c r="J359" i="1"/>
  <c r="I359" i="1"/>
  <c r="H359" i="1"/>
  <c r="G359" i="1"/>
  <c r="F359" i="1"/>
  <c r="D359" i="1"/>
  <c r="AY358" i="1"/>
  <c r="AT358" i="1"/>
  <c r="AI358" i="1"/>
  <c r="AH358" i="1"/>
  <c r="AG358" i="1"/>
  <c r="AF358" i="1"/>
  <c r="AE358" i="1"/>
  <c r="Y358" i="1"/>
  <c r="T358" i="1"/>
  <c r="O358" i="1"/>
  <c r="J358" i="1"/>
  <c r="E358" i="1" s="1"/>
  <c r="I358" i="1"/>
  <c r="H358" i="1"/>
  <c r="G358" i="1"/>
  <c r="F358" i="1"/>
  <c r="D358" i="1"/>
  <c r="AY357" i="1"/>
  <c r="AT357" i="1"/>
  <c r="AI357" i="1"/>
  <c r="AH357" i="1"/>
  <c r="AG357" i="1"/>
  <c r="AF357" i="1"/>
  <c r="AE357" i="1"/>
  <c r="Y357" i="1"/>
  <c r="T357" i="1"/>
  <c r="O357" i="1"/>
  <c r="J357" i="1"/>
  <c r="E357" i="1" s="1"/>
  <c r="I357" i="1"/>
  <c r="H357" i="1"/>
  <c r="G357" i="1"/>
  <c r="F357" i="1"/>
  <c r="D357" i="1"/>
  <c r="AY356" i="1"/>
  <c r="AE356" i="1" s="1"/>
  <c r="AT356" i="1"/>
  <c r="AI356" i="1"/>
  <c r="AH356" i="1"/>
  <c r="AG356" i="1"/>
  <c r="AF356" i="1"/>
  <c r="Y356" i="1"/>
  <c r="T356" i="1"/>
  <c r="O356" i="1"/>
  <c r="J356" i="1"/>
  <c r="I356" i="1"/>
  <c r="H356" i="1"/>
  <c r="G356" i="1"/>
  <c r="F356" i="1"/>
  <c r="E356" i="1"/>
  <c r="D356" i="1"/>
  <c r="AY355" i="1"/>
  <c r="AT355" i="1"/>
  <c r="AI355" i="1"/>
  <c r="AH355" i="1"/>
  <c r="AG355" i="1"/>
  <c r="AF355" i="1"/>
  <c r="AE355" i="1"/>
  <c r="Y355" i="1"/>
  <c r="E355" i="1" s="1"/>
  <c r="T355" i="1"/>
  <c r="O355" i="1"/>
  <c r="J355" i="1"/>
  <c r="I355" i="1"/>
  <c r="H355" i="1"/>
  <c r="G355" i="1"/>
  <c r="F355" i="1"/>
  <c r="D355" i="1"/>
  <c r="AY354" i="1"/>
  <c r="AT354" i="1"/>
  <c r="AE354" i="1" s="1"/>
  <c r="AI354" i="1"/>
  <c r="AH354" i="1"/>
  <c r="AG354" i="1"/>
  <c r="AF354" i="1"/>
  <c r="Y354" i="1"/>
  <c r="T354" i="1"/>
  <c r="O354" i="1"/>
  <c r="J354" i="1"/>
  <c r="E354" i="1" s="1"/>
  <c r="I354" i="1"/>
  <c r="H354" i="1"/>
  <c r="G354" i="1"/>
  <c r="F354" i="1"/>
  <c r="D354" i="1"/>
  <c r="AY353" i="1"/>
  <c r="AI353" i="1"/>
  <c r="AH353" i="1"/>
  <c r="AG353" i="1"/>
  <c r="AF353" i="1"/>
  <c r="AE353" i="1"/>
  <c r="Y353" i="1"/>
  <c r="T353" i="1"/>
  <c r="O353" i="1"/>
  <c r="E353" i="1" s="1"/>
  <c r="J353" i="1"/>
  <c r="I353" i="1"/>
  <c r="H353" i="1"/>
  <c r="G353" i="1"/>
  <c r="F353" i="1"/>
  <c r="D353" i="1"/>
  <c r="AY352" i="1"/>
  <c r="AI352" i="1"/>
  <c r="AH352" i="1"/>
  <c r="AG352" i="1"/>
  <c r="AF352" i="1"/>
  <c r="AE352" i="1"/>
  <c r="Y352" i="1"/>
  <c r="T352" i="1"/>
  <c r="O352" i="1"/>
  <c r="J352" i="1"/>
  <c r="E352" i="1" s="1"/>
  <c r="I352" i="1"/>
  <c r="H352" i="1"/>
  <c r="G352" i="1"/>
  <c r="F352" i="1"/>
  <c r="D352" i="1"/>
  <c r="AY351" i="1"/>
  <c r="AE351" i="1" s="1"/>
  <c r="AI351" i="1"/>
  <c r="AH351" i="1"/>
  <c r="AG351" i="1"/>
  <c r="AF351" i="1"/>
  <c r="Y351" i="1"/>
  <c r="T351" i="1"/>
  <c r="O351" i="1"/>
  <c r="J351" i="1"/>
  <c r="E351" i="1" s="1"/>
  <c r="I351" i="1"/>
  <c r="H351" i="1"/>
  <c r="G351" i="1"/>
  <c r="F351" i="1"/>
  <c r="D351" i="1"/>
  <c r="AY350" i="1"/>
  <c r="AI350" i="1"/>
  <c r="AH350" i="1"/>
  <c r="AG350" i="1"/>
  <c r="AF350" i="1"/>
  <c r="AE350" i="1"/>
  <c r="Y350" i="1"/>
  <c r="T350" i="1"/>
  <c r="O350" i="1"/>
  <c r="E350" i="1" s="1"/>
  <c r="J350" i="1"/>
  <c r="I350" i="1"/>
  <c r="H350" i="1"/>
  <c r="G350" i="1"/>
  <c r="F350" i="1"/>
  <c r="D350" i="1"/>
  <c r="AY349" i="1"/>
  <c r="AI349" i="1"/>
  <c r="AH349" i="1"/>
  <c r="AG349" i="1"/>
  <c r="AF349" i="1"/>
  <c r="AE349" i="1"/>
  <c r="Y349" i="1"/>
  <c r="T349" i="1"/>
  <c r="O349" i="1"/>
  <c r="J349" i="1"/>
  <c r="E349" i="1" s="1"/>
  <c r="I349" i="1"/>
  <c r="H349" i="1"/>
  <c r="G349" i="1"/>
  <c r="F349" i="1"/>
  <c r="D349" i="1"/>
  <c r="AY348" i="1"/>
  <c r="AE348" i="1" s="1"/>
  <c r="AI348" i="1"/>
  <c r="AH348" i="1"/>
  <c r="AG348" i="1"/>
  <c r="AF348" i="1"/>
  <c r="Y348" i="1"/>
  <c r="T348" i="1"/>
  <c r="O348" i="1"/>
  <c r="J348" i="1"/>
  <c r="E348" i="1" s="1"/>
  <c r="I348" i="1"/>
  <c r="H348" i="1"/>
  <c r="G348" i="1"/>
  <c r="F348" i="1"/>
  <c r="D348" i="1"/>
  <c r="AY347" i="1"/>
  <c r="AI347" i="1"/>
  <c r="AH347" i="1"/>
  <c r="AG347" i="1"/>
  <c r="AF347" i="1"/>
  <c r="AE347" i="1"/>
  <c r="Y347" i="1"/>
  <c r="T347" i="1"/>
  <c r="O347" i="1"/>
  <c r="E347" i="1" s="1"/>
  <c r="J347" i="1"/>
  <c r="I347" i="1"/>
  <c r="H347" i="1"/>
  <c r="G347" i="1"/>
  <c r="F347" i="1"/>
  <c r="D347" i="1"/>
  <c r="AY346" i="1"/>
  <c r="AI346" i="1"/>
  <c r="AH346" i="1"/>
  <c r="AG346" i="1"/>
  <c r="AF346" i="1"/>
  <c r="AE346" i="1"/>
  <c r="Y346" i="1"/>
  <c r="T346" i="1"/>
  <c r="O346" i="1"/>
  <c r="J346" i="1"/>
  <c r="E346" i="1" s="1"/>
  <c r="I346" i="1"/>
  <c r="H346" i="1"/>
  <c r="G346" i="1"/>
  <c r="F346" i="1"/>
  <c r="D346" i="1"/>
  <c r="AY345" i="1"/>
  <c r="AE345" i="1" s="1"/>
  <c r="AI345" i="1"/>
  <c r="AH345" i="1"/>
  <c r="AG345" i="1"/>
  <c r="AF345" i="1"/>
  <c r="Y345" i="1"/>
  <c r="T345" i="1"/>
  <c r="O345" i="1"/>
  <c r="J345" i="1"/>
  <c r="E345" i="1" s="1"/>
  <c r="I345" i="1"/>
  <c r="H345" i="1"/>
  <c r="G345" i="1"/>
  <c r="F345" i="1"/>
  <c r="D345" i="1"/>
  <c r="AY344" i="1"/>
  <c r="AI344" i="1"/>
  <c r="AH344" i="1"/>
  <c r="AG344" i="1"/>
  <c r="AF344" i="1"/>
  <c r="AE344" i="1"/>
  <c r="Y344" i="1"/>
  <c r="T344" i="1"/>
  <c r="O344" i="1"/>
  <c r="E344" i="1" s="1"/>
  <c r="J344" i="1"/>
  <c r="I344" i="1"/>
  <c r="H344" i="1"/>
  <c r="G344" i="1"/>
  <c r="F344" i="1"/>
  <c r="D344" i="1"/>
  <c r="AY343" i="1"/>
  <c r="AI343" i="1"/>
  <c r="AH343" i="1"/>
  <c r="AG343" i="1"/>
  <c r="AF343" i="1"/>
  <c r="AE343" i="1"/>
  <c r="Y343" i="1"/>
  <c r="T343" i="1"/>
  <c r="O343" i="1"/>
  <c r="J343" i="1"/>
  <c r="E343" i="1" s="1"/>
  <c r="I343" i="1"/>
  <c r="H343" i="1"/>
  <c r="G343" i="1"/>
  <c r="F343" i="1"/>
  <c r="D343" i="1"/>
  <c r="AY342" i="1"/>
  <c r="AE342" i="1" s="1"/>
  <c r="AI342" i="1"/>
  <c r="AH342" i="1"/>
  <c r="AG342" i="1"/>
  <c r="AF342" i="1"/>
  <c r="Y342" i="1"/>
  <c r="T342" i="1"/>
  <c r="O342" i="1"/>
  <c r="J342" i="1"/>
  <c r="E342" i="1" s="1"/>
  <c r="I342" i="1"/>
  <c r="H342" i="1"/>
  <c r="G342" i="1"/>
  <c r="F342" i="1"/>
  <c r="D342" i="1"/>
  <c r="AY341" i="1"/>
  <c r="AI341" i="1"/>
  <c r="AH341" i="1"/>
  <c r="AG341" i="1"/>
  <c r="AF341" i="1"/>
  <c r="AE341" i="1"/>
  <c r="Y341" i="1"/>
  <c r="T341" i="1"/>
  <c r="O341" i="1"/>
  <c r="E341" i="1" s="1"/>
  <c r="J341" i="1"/>
  <c r="I341" i="1"/>
  <c r="H341" i="1"/>
  <c r="G341" i="1"/>
  <c r="F341" i="1"/>
  <c r="D341" i="1"/>
  <c r="AY340" i="1"/>
  <c r="AI340" i="1"/>
  <c r="AH340" i="1"/>
  <c r="AG340" i="1"/>
  <c r="AF340" i="1"/>
  <c r="AE340" i="1"/>
  <c r="Y340" i="1"/>
  <c r="T340" i="1"/>
  <c r="O340" i="1"/>
  <c r="J340" i="1"/>
  <c r="E340" i="1" s="1"/>
  <c r="I340" i="1"/>
  <c r="H340" i="1"/>
  <c r="G340" i="1"/>
  <c r="F340" i="1"/>
  <c r="D340" i="1"/>
  <c r="AY339" i="1"/>
  <c r="AE339" i="1" s="1"/>
  <c r="AI339" i="1"/>
  <c r="AH339" i="1"/>
  <c r="AG339" i="1"/>
  <c r="AF339" i="1"/>
  <c r="Y339" i="1"/>
  <c r="T339" i="1"/>
  <c r="O339" i="1"/>
  <c r="J339" i="1"/>
  <c r="E339" i="1" s="1"/>
  <c r="I339" i="1"/>
  <c r="H339" i="1"/>
  <c r="G339" i="1"/>
  <c r="F339" i="1"/>
  <c r="D339" i="1"/>
  <c r="AY338" i="1"/>
  <c r="AI338" i="1"/>
  <c r="AH338" i="1"/>
  <c r="AG338" i="1"/>
  <c r="AF338" i="1"/>
  <c r="AE338" i="1"/>
  <c r="Y338" i="1"/>
  <c r="T338" i="1"/>
  <c r="O338" i="1"/>
  <c r="E338" i="1" s="1"/>
  <c r="J338" i="1"/>
  <c r="I338" i="1"/>
  <c r="H338" i="1"/>
  <c r="G338" i="1"/>
  <c r="F338" i="1"/>
  <c r="D338" i="1"/>
  <c r="AY337" i="1"/>
  <c r="AI337" i="1"/>
  <c r="AH337" i="1"/>
  <c r="AG337" i="1"/>
  <c r="AF337" i="1"/>
  <c r="AE337" i="1"/>
  <c r="Y337" i="1"/>
  <c r="T337" i="1"/>
  <c r="O337" i="1"/>
  <c r="J337" i="1"/>
  <c r="E337" i="1" s="1"/>
  <c r="I337" i="1"/>
  <c r="H337" i="1"/>
  <c r="G337" i="1"/>
  <c r="F337" i="1"/>
  <c r="D337" i="1"/>
  <c r="AY336" i="1"/>
  <c r="AE336" i="1" s="1"/>
  <c r="AI336" i="1"/>
  <c r="AH336" i="1"/>
  <c r="AG336" i="1"/>
  <c r="AF336" i="1"/>
  <c r="Y336" i="1"/>
  <c r="T336" i="1"/>
  <c r="O336" i="1"/>
  <c r="J336" i="1"/>
  <c r="E336" i="1" s="1"/>
  <c r="I336" i="1"/>
  <c r="H336" i="1"/>
  <c r="G336" i="1"/>
  <c r="F336" i="1"/>
  <c r="D336" i="1"/>
  <c r="AY335" i="1"/>
  <c r="AI335" i="1"/>
  <c r="AH335" i="1"/>
  <c r="AG335" i="1"/>
  <c r="AF335" i="1"/>
  <c r="AE335" i="1"/>
  <c r="Y335" i="1"/>
  <c r="T335" i="1"/>
  <c r="O335" i="1"/>
  <c r="E335" i="1" s="1"/>
  <c r="J335" i="1"/>
  <c r="I335" i="1"/>
  <c r="H335" i="1"/>
  <c r="G335" i="1"/>
  <c r="F335" i="1"/>
  <c r="D335" i="1"/>
  <c r="AY334" i="1"/>
  <c r="AI334" i="1"/>
  <c r="AH334" i="1"/>
  <c r="AG334" i="1"/>
  <c r="AF334" i="1"/>
  <c r="AE334" i="1"/>
  <c r="Y334" i="1"/>
  <c r="T334" i="1"/>
  <c r="O334" i="1"/>
  <c r="J334" i="1"/>
  <c r="E334" i="1" s="1"/>
  <c r="I334" i="1"/>
  <c r="H334" i="1"/>
  <c r="G334" i="1"/>
  <c r="F334" i="1"/>
  <c r="D334" i="1"/>
  <c r="AY333" i="1"/>
  <c r="AE333" i="1" s="1"/>
  <c r="AI333" i="1"/>
  <c r="AH333" i="1"/>
  <c r="AG333" i="1"/>
  <c r="AF333" i="1"/>
  <c r="Y333" i="1"/>
  <c r="T333" i="1"/>
  <c r="O333" i="1"/>
  <c r="J333" i="1"/>
  <c r="E333" i="1" s="1"/>
  <c r="I333" i="1"/>
  <c r="H333" i="1"/>
  <c r="G333" i="1"/>
  <c r="F333" i="1"/>
  <c r="D333" i="1"/>
  <c r="AY332" i="1"/>
  <c r="AI332" i="1"/>
  <c r="AH332" i="1"/>
  <c r="AG332" i="1"/>
  <c r="AF332" i="1"/>
  <c r="AE332" i="1"/>
  <c r="Y332" i="1"/>
  <c r="T332" i="1"/>
  <c r="O332" i="1"/>
  <c r="E332" i="1" s="1"/>
  <c r="J332" i="1"/>
  <c r="I332" i="1"/>
  <c r="H332" i="1"/>
  <c r="G332" i="1"/>
  <c r="F332" i="1"/>
  <c r="D332" i="1"/>
  <c r="AY331" i="1"/>
  <c r="AI331" i="1"/>
  <c r="AH331" i="1"/>
  <c r="AG331" i="1"/>
  <c r="AF331" i="1"/>
  <c r="AE331" i="1"/>
  <c r="Y331" i="1"/>
  <c r="T331" i="1"/>
  <c r="O331" i="1"/>
  <c r="J331" i="1"/>
  <c r="E331" i="1" s="1"/>
  <c r="I331" i="1"/>
  <c r="H331" i="1"/>
  <c r="G331" i="1"/>
  <c r="F331" i="1"/>
  <c r="D331" i="1"/>
  <c r="AY330" i="1"/>
  <c r="AE330" i="1" s="1"/>
  <c r="AI330" i="1"/>
  <c r="AH330" i="1"/>
  <c r="AG330" i="1"/>
  <c r="AF330" i="1"/>
  <c r="Y330" i="1"/>
  <c r="T330" i="1"/>
  <c r="O330" i="1"/>
  <c r="J330" i="1"/>
  <c r="E330" i="1" s="1"/>
  <c r="I330" i="1"/>
  <c r="H330" i="1"/>
  <c r="G330" i="1"/>
  <c r="F330" i="1"/>
  <c r="D330" i="1"/>
  <c r="AY329" i="1"/>
  <c r="AT329" i="1"/>
  <c r="AE329" i="1" s="1"/>
  <c r="AI329" i="1"/>
  <c r="AH329" i="1"/>
  <c r="AG329" i="1"/>
  <c r="AF329" i="1"/>
  <c r="Y329" i="1"/>
  <c r="T329" i="1"/>
  <c r="O329" i="1"/>
  <c r="J329" i="1"/>
  <c r="I329" i="1"/>
  <c r="H329" i="1"/>
  <c r="G329" i="1"/>
  <c r="F329" i="1"/>
  <c r="E329" i="1"/>
  <c r="D329" i="1"/>
  <c r="AY328" i="1"/>
  <c r="AT328" i="1"/>
  <c r="AE328" i="1" s="1"/>
  <c r="AI328" i="1"/>
  <c r="AH328" i="1"/>
  <c r="AG328" i="1"/>
  <c r="AF328" i="1"/>
  <c r="Y328" i="1"/>
  <c r="T328" i="1"/>
  <c r="O328" i="1"/>
  <c r="J328" i="1"/>
  <c r="I328" i="1"/>
  <c r="H328" i="1"/>
  <c r="G328" i="1"/>
  <c r="F328" i="1"/>
  <c r="E328" i="1"/>
  <c r="D328" i="1"/>
  <c r="AY327" i="1"/>
  <c r="AT327" i="1"/>
  <c r="AE327" i="1" s="1"/>
  <c r="AI327" i="1"/>
  <c r="AH327" i="1"/>
  <c r="AG327" i="1"/>
  <c r="AF327" i="1"/>
  <c r="Y327" i="1"/>
  <c r="T327" i="1"/>
  <c r="O327" i="1"/>
  <c r="J327" i="1"/>
  <c r="E327" i="1" s="1"/>
  <c r="I327" i="1"/>
  <c r="H327" i="1"/>
  <c r="G327" i="1"/>
  <c r="F327" i="1"/>
  <c r="D327" i="1"/>
  <c r="AY326" i="1"/>
  <c r="AE326" i="1" s="1"/>
  <c r="AT326" i="1"/>
  <c r="AI326" i="1"/>
  <c r="AH326" i="1"/>
  <c r="AG326" i="1"/>
  <c r="AF326" i="1"/>
  <c r="Y326" i="1"/>
  <c r="T326" i="1"/>
  <c r="O326" i="1"/>
  <c r="E326" i="1" s="1"/>
  <c r="J326" i="1"/>
  <c r="I326" i="1"/>
  <c r="H326" i="1"/>
  <c r="G326" i="1"/>
  <c r="F326" i="1"/>
  <c r="D326" i="1"/>
  <c r="AY325" i="1"/>
  <c r="AT325" i="1"/>
  <c r="AE325" i="1" s="1"/>
  <c r="AI325" i="1"/>
  <c r="AH325" i="1"/>
  <c r="AG325" i="1"/>
  <c r="AF325" i="1"/>
  <c r="Y325" i="1"/>
  <c r="T325" i="1"/>
  <c r="O325" i="1"/>
  <c r="J325" i="1"/>
  <c r="I325" i="1"/>
  <c r="H325" i="1"/>
  <c r="G325" i="1"/>
  <c r="F325" i="1"/>
  <c r="E325" i="1"/>
  <c r="D325" i="1"/>
  <c r="AY324" i="1"/>
  <c r="AT324" i="1"/>
  <c r="AE324" i="1" s="1"/>
  <c r="AI324" i="1"/>
  <c r="AH324" i="1"/>
  <c r="AG324" i="1"/>
  <c r="AF324" i="1"/>
  <c r="Y324" i="1"/>
  <c r="T324" i="1"/>
  <c r="O324" i="1"/>
  <c r="J324" i="1"/>
  <c r="E324" i="1" s="1"/>
  <c r="I324" i="1"/>
  <c r="H324" i="1"/>
  <c r="G324" i="1"/>
  <c r="F324" i="1"/>
  <c r="D324" i="1"/>
  <c r="AY323" i="1"/>
  <c r="AT323" i="1"/>
  <c r="AI323" i="1"/>
  <c r="AH323" i="1"/>
  <c r="AG323" i="1"/>
  <c r="AF323" i="1"/>
  <c r="AE323" i="1"/>
  <c r="Y323" i="1"/>
  <c r="T323" i="1"/>
  <c r="O323" i="1"/>
  <c r="J323" i="1"/>
  <c r="I323" i="1"/>
  <c r="H323" i="1"/>
  <c r="G323" i="1"/>
  <c r="F323" i="1"/>
  <c r="E323" i="1"/>
  <c r="D323" i="1"/>
  <c r="AY322" i="1"/>
  <c r="AT322" i="1"/>
  <c r="AI322" i="1"/>
  <c r="AH322" i="1"/>
  <c r="AG322" i="1"/>
  <c r="AF322" i="1"/>
  <c r="AE322" i="1"/>
  <c r="Y322" i="1"/>
  <c r="T322" i="1"/>
  <c r="O322" i="1"/>
  <c r="E322" i="1" s="1"/>
  <c r="J322" i="1"/>
  <c r="I322" i="1"/>
  <c r="H322" i="1"/>
  <c r="G322" i="1"/>
  <c r="F322" i="1"/>
  <c r="D322" i="1"/>
  <c r="AY321" i="1"/>
  <c r="AT321" i="1"/>
  <c r="AE321" i="1" s="1"/>
  <c r="AI321" i="1"/>
  <c r="AH321" i="1"/>
  <c r="AG321" i="1"/>
  <c r="AF321" i="1"/>
  <c r="Y321" i="1"/>
  <c r="T321" i="1"/>
  <c r="O321" i="1"/>
  <c r="J321" i="1"/>
  <c r="E321" i="1" s="1"/>
  <c r="I321" i="1"/>
  <c r="H321" i="1"/>
  <c r="G321" i="1"/>
  <c r="F321" i="1"/>
  <c r="D321" i="1"/>
  <c r="AY320" i="1"/>
  <c r="AT320" i="1"/>
  <c r="AI320" i="1"/>
  <c r="AH320" i="1"/>
  <c r="AG320" i="1"/>
  <c r="AF320" i="1"/>
  <c r="AE320" i="1"/>
  <c r="Y320" i="1"/>
  <c r="T320" i="1"/>
  <c r="O320" i="1"/>
  <c r="J320" i="1"/>
  <c r="E320" i="1" s="1"/>
  <c r="I320" i="1"/>
  <c r="H320" i="1"/>
  <c r="G320" i="1"/>
  <c r="F320" i="1"/>
  <c r="D320" i="1"/>
  <c r="AY319" i="1"/>
  <c r="AT319" i="1"/>
  <c r="AI319" i="1"/>
  <c r="AH319" i="1"/>
  <c r="AG319" i="1"/>
  <c r="AF319" i="1"/>
  <c r="AE319" i="1"/>
  <c r="Y319" i="1"/>
  <c r="T319" i="1"/>
  <c r="O319" i="1"/>
  <c r="J319" i="1"/>
  <c r="I319" i="1"/>
  <c r="H319" i="1"/>
  <c r="G319" i="1"/>
  <c r="F319" i="1"/>
  <c r="E319" i="1"/>
  <c r="D319" i="1"/>
  <c r="AY318" i="1"/>
  <c r="AT318" i="1"/>
  <c r="AE318" i="1" s="1"/>
  <c r="AI318" i="1"/>
  <c r="AH318" i="1"/>
  <c r="AG318" i="1"/>
  <c r="AF318" i="1"/>
  <c r="Y318" i="1"/>
  <c r="T318" i="1"/>
  <c r="O318" i="1"/>
  <c r="J318" i="1"/>
  <c r="I318" i="1"/>
  <c r="H318" i="1"/>
  <c r="G318" i="1"/>
  <c r="F318" i="1"/>
  <c r="E318" i="1"/>
  <c r="D318" i="1"/>
  <c r="AY317" i="1"/>
  <c r="AE317" i="1" s="1"/>
  <c r="AT317" i="1"/>
  <c r="AI317" i="1"/>
  <c r="AH317" i="1"/>
  <c r="AG317" i="1"/>
  <c r="AF317" i="1"/>
  <c r="Y317" i="1"/>
  <c r="T317" i="1"/>
  <c r="O317" i="1"/>
  <c r="E317" i="1" s="1"/>
  <c r="J317" i="1"/>
  <c r="I317" i="1"/>
  <c r="H317" i="1"/>
  <c r="G317" i="1"/>
  <c r="F317" i="1"/>
  <c r="D317" i="1"/>
  <c r="AY316" i="1"/>
  <c r="AT316" i="1"/>
  <c r="AI316" i="1"/>
  <c r="AH316" i="1"/>
  <c r="AG316" i="1"/>
  <c r="AF316" i="1"/>
  <c r="AE316" i="1"/>
  <c r="Y316" i="1"/>
  <c r="T316" i="1"/>
  <c r="O316" i="1"/>
  <c r="J316" i="1"/>
  <c r="I316" i="1"/>
  <c r="H316" i="1"/>
  <c r="G316" i="1"/>
  <c r="F316" i="1"/>
  <c r="E316" i="1"/>
  <c r="D316" i="1"/>
  <c r="AY315" i="1"/>
  <c r="AT315" i="1"/>
  <c r="AE315" i="1" s="1"/>
  <c r="AI315" i="1"/>
  <c r="AH315" i="1"/>
  <c r="AG315" i="1"/>
  <c r="AF315" i="1"/>
  <c r="Y315" i="1"/>
  <c r="T315" i="1"/>
  <c r="O315" i="1"/>
  <c r="J315" i="1"/>
  <c r="E315" i="1" s="1"/>
  <c r="I315" i="1"/>
  <c r="H315" i="1"/>
  <c r="G315" i="1"/>
  <c r="F315" i="1"/>
  <c r="D315" i="1"/>
  <c r="AY314" i="1"/>
  <c r="AT314" i="1"/>
  <c r="AI314" i="1"/>
  <c r="AH314" i="1"/>
  <c r="AG314" i="1"/>
  <c r="AF314" i="1"/>
  <c r="AE314" i="1"/>
  <c r="Y314" i="1"/>
  <c r="T314" i="1"/>
  <c r="O314" i="1"/>
  <c r="J314" i="1"/>
  <c r="E314" i="1" s="1"/>
  <c r="I314" i="1"/>
  <c r="H314" i="1"/>
  <c r="G314" i="1"/>
  <c r="F314" i="1"/>
  <c r="D314" i="1"/>
  <c r="AY313" i="1"/>
  <c r="AT313" i="1"/>
  <c r="AO313" i="1"/>
  <c r="AJ313" i="1"/>
  <c r="AE313" i="1" s="1"/>
  <c r="AI313" i="1"/>
  <c r="AH313" i="1"/>
  <c r="AG313" i="1"/>
  <c r="AF313" i="1"/>
  <c r="Y313" i="1"/>
  <c r="T313" i="1"/>
  <c r="O313" i="1"/>
  <c r="J313" i="1"/>
  <c r="E313" i="1" s="1"/>
  <c r="I313" i="1"/>
  <c r="H313" i="1"/>
  <c r="G313" i="1"/>
  <c r="F313" i="1"/>
  <c r="D313" i="1"/>
  <c r="AY312" i="1"/>
  <c r="AT312" i="1"/>
  <c r="AO312" i="1"/>
  <c r="AJ312" i="1"/>
  <c r="AI312" i="1"/>
  <c r="AH312" i="1"/>
  <c r="AG312" i="1"/>
  <c r="AF312" i="1"/>
  <c r="AE312" i="1"/>
  <c r="Y312" i="1"/>
  <c r="T312" i="1"/>
  <c r="O312" i="1"/>
  <c r="J312" i="1"/>
  <c r="I312" i="1"/>
  <c r="H312" i="1"/>
  <c r="G312" i="1"/>
  <c r="F312" i="1"/>
  <c r="E312" i="1"/>
  <c r="D312" i="1"/>
  <c r="AY311" i="1"/>
  <c r="AT311" i="1"/>
  <c r="AE311" i="1" s="1"/>
  <c r="AI311" i="1"/>
  <c r="AH311" i="1"/>
  <c r="AG311" i="1"/>
  <c r="AF311" i="1"/>
  <c r="Y311" i="1"/>
  <c r="T311" i="1"/>
  <c r="O311" i="1"/>
  <c r="J311" i="1"/>
  <c r="E311" i="1" s="1"/>
  <c r="I311" i="1"/>
  <c r="H311" i="1"/>
  <c r="G311" i="1"/>
  <c r="F311" i="1"/>
  <c r="D311" i="1"/>
  <c r="AY310" i="1"/>
  <c r="AT310" i="1"/>
  <c r="AO310" i="1"/>
  <c r="AJ310" i="1"/>
  <c r="AE310" i="1" s="1"/>
  <c r="AI310" i="1"/>
  <c r="AH310" i="1"/>
  <c r="AG310" i="1"/>
  <c r="AF310" i="1"/>
  <c r="Y310" i="1"/>
  <c r="T310" i="1"/>
  <c r="O310" i="1"/>
  <c r="J310" i="1"/>
  <c r="I310" i="1"/>
  <c r="H310" i="1"/>
  <c r="G310" i="1"/>
  <c r="F310" i="1"/>
  <c r="E310" i="1"/>
  <c r="D310" i="1"/>
  <c r="AY309" i="1"/>
  <c r="AT309" i="1"/>
  <c r="AO309" i="1"/>
  <c r="AE309" i="1" s="1"/>
  <c r="AJ309" i="1"/>
  <c r="AI309" i="1"/>
  <c r="AH309" i="1"/>
  <c r="AG309" i="1"/>
  <c r="AF309" i="1"/>
  <c r="Y309" i="1"/>
  <c r="T309" i="1"/>
  <c r="O309" i="1"/>
  <c r="E309" i="1" s="1"/>
  <c r="J309" i="1"/>
  <c r="I309" i="1"/>
  <c r="H309" i="1"/>
  <c r="G309" i="1"/>
  <c r="F309" i="1"/>
  <c r="D309" i="1"/>
  <c r="AY308" i="1"/>
  <c r="AT308" i="1"/>
  <c r="AO308" i="1"/>
  <c r="AJ308" i="1"/>
  <c r="AE308" i="1" s="1"/>
  <c r="AI308" i="1"/>
  <c r="AH308" i="1"/>
  <c r="AG308" i="1"/>
  <c r="AF308" i="1"/>
  <c r="Y308" i="1"/>
  <c r="T308" i="1"/>
  <c r="O308" i="1"/>
  <c r="J308" i="1"/>
  <c r="E308" i="1" s="1"/>
  <c r="I308" i="1"/>
  <c r="H308" i="1"/>
  <c r="G308" i="1"/>
  <c r="F308" i="1"/>
  <c r="D308" i="1"/>
  <c r="AY307" i="1"/>
  <c r="AT307" i="1"/>
  <c r="AO307" i="1"/>
  <c r="AJ307" i="1"/>
  <c r="AI307" i="1"/>
  <c r="AH307" i="1"/>
  <c r="AG307" i="1"/>
  <c r="AF307" i="1"/>
  <c r="AE307" i="1"/>
  <c r="Y307" i="1"/>
  <c r="T307" i="1"/>
  <c r="O307" i="1"/>
  <c r="J307" i="1"/>
  <c r="I307" i="1"/>
  <c r="H307" i="1"/>
  <c r="G307" i="1"/>
  <c r="F307" i="1"/>
  <c r="E307" i="1"/>
  <c r="D307" i="1"/>
  <c r="AY306" i="1"/>
  <c r="AT306" i="1"/>
  <c r="AO306" i="1"/>
  <c r="AE306" i="1" s="1"/>
  <c r="AJ306" i="1"/>
  <c r="AI306" i="1"/>
  <c r="AH306" i="1"/>
  <c r="AG306" i="1"/>
  <c r="AF306" i="1"/>
  <c r="Y306" i="1"/>
  <c r="T306" i="1"/>
  <c r="O306" i="1"/>
  <c r="J306" i="1"/>
  <c r="I306" i="1"/>
  <c r="H306" i="1"/>
  <c r="G306" i="1"/>
  <c r="F306" i="1"/>
  <c r="E306" i="1"/>
  <c r="D306" i="1"/>
  <c r="AY305" i="1"/>
  <c r="AT305" i="1"/>
  <c r="AO305" i="1"/>
  <c r="AJ305" i="1"/>
  <c r="AE305" i="1" s="1"/>
  <c r="AI305" i="1"/>
  <c r="AH305" i="1"/>
  <c r="AG305" i="1"/>
  <c r="AF305" i="1"/>
  <c r="Y305" i="1"/>
  <c r="T305" i="1"/>
  <c r="O305" i="1"/>
  <c r="J305" i="1"/>
  <c r="E305" i="1" s="1"/>
  <c r="I305" i="1"/>
  <c r="H305" i="1"/>
  <c r="G305" i="1"/>
  <c r="F305" i="1"/>
  <c r="D305" i="1"/>
  <c r="AY304" i="1"/>
  <c r="AT304" i="1"/>
  <c r="AO304" i="1"/>
  <c r="AJ304" i="1"/>
  <c r="AI304" i="1"/>
  <c r="AH304" i="1"/>
  <c r="AG304" i="1"/>
  <c r="AF304" i="1"/>
  <c r="AE304" i="1"/>
  <c r="Y304" i="1"/>
  <c r="T304" i="1"/>
  <c r="O304" i="1"/>
  <c r="J304" i="1"/>
  <c r="E304" i="1" s="1"/>
  <c r="I304" i="1"/>
  <c r="H304" i="1"/>
  <c r="G304" i="1"/>
  <c r="F304" i="1"/>
  <c r="D304" i="1"/>
  <c r="AY303" i="1"/>
  <c r="AT303" i="1"/>
  <c r="AO303" i="1"/>
  <c r="AJ303" i="1"/>
  <c r="AI303" i="1"/>
  <c r="AH303" i="1"/>
  <c r="AG303" i="1"/>
  <c r="AF303" i="1"/>
  <c r="AE303" i="1"/>
  <c r="Y303" i="1"/>
  <c r="T303" i="1"/>
  <c r="O303" i="1"/>
  <c r="J303" i="1"/>
  <c r="I303" i="1"/>
  <c r="H303" i="1"/>
  <c r="G303" i="1"/>
  <c r="F303" i="1"/>
  <c r="E303" i="1"/>
  <c r="D303" i="1"/>
  <c r="AY302" i="1"/>
  <c r="AT302" i="1"/>
  <c r="AO302" i="1"/>
  <c r="AJ302" i="1"/>
  <c r="AE302" i="1" s="1"/>
  <c r="AI302" i="1"/>
  <c r="AH302" i="1"/>
  <c r="AG302" i="1"/>
  <c r="AF302" i="1"/>
  <c r="Y302" i="1"/>
  <c r="T302" i="1"/>
  <c r="O302" i="1"/>
  <c r="J302" i="1"/>
  <c r="E302" i="1" s="1"/>
  <c r="I302" i="1"/>
  <c r="H302" i="1"/>
  <c r="G302" i="1"/>
  <c r="F302" i="1"/>
  <c r="D302" i="1"/>
  <c r="AY301" i="1"/>
  <c r="AT301" i="1"/>
  <c r="AO301" i="1"/>
  <c r="AJ301" i="1"/>
  <c r="AE301" i="1" s="1"/>
  <c r="AI301" i="1"/>
  <c r="AH301" i="1"/>
  <c r="AG301" i="1"/>
  <c r="AF301" i="1"/>
  <c r="Y301" i="1"/>
  <c r="T301" i="1"/>
  <c r="O301" i="1"/>
  <c r="J301" i="1"/>
  <c r="I301" i="1"/>
  <c r="H301" i="1"/>
  <c r="G301" i="1"/>
  <c r="F301" i="1"/>
  <c r="E301" i="1"/>
  <c r="D301" i="1"/>
  <c r="AY300" i="1"/>
  <c r="AT300" i="1"/>
  <c r="AO300" i="1"/>
  <c r="AJ300" i="1"/>
  <c r="AI300" i="1"/>
  <c r="AH300" i="1"/>
  <c r="AG300" i="1"/>
  <c r="AF300" i="1"/>
  <c r="AE300" i="1"/>
  <c r="Y300" i="1"/>
  <c r="T300" i="1"/>
  <c r="O300" i="1"/>
  <c r="J300" i="1"/>
  <c r="E300" i="1" s="1"/>
  <c r="I300" i="1"/>
  <c r="H300" i="1"/>
  <c r="G300" i="1"/>
  <c r="F300" i="1"/>
  <c r="D300" i="1"/>
  <c r="AY299" i="1"/>
  <c r="AT299" i="1"/>
  <c r="AO299" i="1"/>
  <c r="AJ299" i="1"/>
  <c r="AE299" i="1" s="1"/>
  <c r="AI299" i="1"/>
  <c r="AH299" i="1"/>
  <c r="AG299" i="1"/>
  <c r="AF299" i="1"/>
  <c r="Y299" i="1"/>
  <c r="T299" i="1"/>
  <c r="O299" i="1"/>
  <c r="J299" i="1"/>
  <c r="E299" i="1" s="1"/>
  <c r="I299" i="1"/>
  <c r="H299" i="1"/>
  <c r="G299" i="1"/>
  <c r="F299" i="1"/>
  <c r="D299" i="1"/>
  <c r="AY298" i="1"/>
  <c r="AT298" i="1"/>
  <c r="AO298" i="1"/>
  <c r="AJ298" i="1"/>
  <c r="AI298" i="1"/>
  <c r="AH298" i="1"/>
  <c r="AG298" i="1"/>
  <c r="AF298" i="1"/>
  <c r="AE298" i="1"/>
  <c r="Y298" i="1"/>
  <c r="T298" i="1"/>
  <c r="O298" i="1"/>
  <c r="J298" i="1"/>
  <c r="I298" i="1"/>
  <c r="H298" i="1"/>
  <c r="G298" i="1"/>
  <c r="F298" i="1"/>
  <c r="E298" i="1"/>
  <c r="D298" i="1"/>
  <c r="AY297" i="1"/>
  <c r="AT297" i="1"/>
  <c r="AO297" i="1"/>
  <c r="AJ297" i="1"/>
  <c r="AE297" i="1"/>
  <c r="Y297" i="1"/>
  <c r="T297" i="1"/>
  <c r="J297" i="1"/>
  <c r="I297" i="1"/>
  <c r="H297" i="1"/>
  <c r="G297" i="1"/>
  <c r="F297" i="1"/>
  <c r="E297" i="1"/>
  <c r="D297" i="1"/>
  <c r="AY296" i="1"/>
  <c r="AT296" i="1"/>
  <c r="AO296" i="1"/>
  <c r="AJ296" i="1"/>
  <c r="AI296" i="1"/>
  <c r="AH296" i="1"/>
  <c r="AG296" i="1"/>
  <c r="AF296" i="1"/>
  <c r="AE296" i="1"/>
  <c r="Y296" i="1"/>
  <c r="E296" i="1" s="1"/>
  <c r="T296" i="1"/>
  <c r="O296" i="1"/>
  <c r="J296" i="1"/>
  <c r="I296" i="1"/>
  <c r="H296" i="1"/>
  <c r="G296" i="1"/>
  <c r="F296" i="1"/>
  <c r="D296" i="1"/>
  <c r="AY295" i="1"/>
  <c r="AT295" i="1"/>
  <c r="AO295" i="1"/>
  <c r="AJ295" i="1"/>
  <c r="AE295" i="1" s="1"/>
  <c r="Y295" i="1"/>
  <c r="T295" i="1"/>
  <c r="J295" i="1"/>
  <c r="E295" i="1" s="1"/>
  <c r="I295" i="1"/>
  <c r="H295" i="1"/>
  <c r="G295" i="1"/>
  <c r="F295" i="1"/>
  <c r="D295" i="1"/>
  <c r="AY294" i="1"/>
  <c r="AE294" i="1" s="1"/>
  <c r="AT294" i="1"/>
  <c r="AO294" i="1"/>
  <c r="AJ294" i="1"/>
  <c r="Y294" i="1"/>
  <c r="T294" i="1"/>
  <c r="E294" i="1" s="1"/>
  <c r="J294" i="1"/>
  <c r="I294" i="1"/>
  <c r="H294" i="1"/>
  <c r="G294" i="1"/>
  <c r="F294" i="1"/>
  <c r="D294" i="1"/>
  <c r="AY293" i="1"/>
  <c r="AT293" i="1"/>
  <c r="AO293" i="1"/>
  <c r="AJ293" i="1"/>
  <c r="AE293" i="1" s="1"/>
  <c r="AI293" i="1"/>
  <c r="AH293" i="1"/>
  <c r="AG293" i="1"/>
  <c r="AF293" i="1"/>
  <c r="Y293" i="1"/>
  <c r="T293" i="1"/>
  <c r="O293" i="1"/>
  <c r="J293" i="1"/>
  <c r="E293" i="1" s="1"/>
  <c r="I293" i="1"/>
  <c r="H293" i="1"/>
  <c r="G293" i="1"/>
  <c r="F293" i="1"/>
  <c r="D293" i="1"/>
  <c r="AY292" i="1"/>
  <c r="AT292" i="1"/>
  <c r="AO292" i="1"/>
  <c r="AE292" i="1" s="1"/>
  <c r="AJ292" i="1"/>
  <c r="AI292" i="1"/>
  <c r="AH292" i="1"/>
  <c r="AG292" i="1"/>
  <c r="AF292" i="1"/>
  <c r="Y292" i="1"/>
  <c r="T292" i="1"/>
  <c r="O292" i="1"/>
  <c r="J292" i="1"/>
  <c r="E292" i="1" s="1"/>
  <c r="I292" i="1"/>
  <c r="H292" i="1"/>
  <c r="G292" i="1"/>
  <c r="F292" i="1"/>
  <c r="D292" i="1"/>
  <c r="AY291" i="1"/>
  <c r="AT291" i="1"/>
  <c r="AE291" i="1" s="1"/>
  <c r="AO291" i="1"/>
  <c r="AJ291" i="1"/>
  <c r="Y291" i="1"/>
  <c r="T291" i="1"/>
  <c r="J291" i="1"/>
  <c r="E291" i="1" s="1"/>
  <c r="I291" i="1"/>
  <c r="H291" i="1"/>
  <c r="G291" i="1"/>
  <c r="F291" i="1"/>
  <c r="D291" i="1"/>
  <c r="AY290" i="1"/>
  <c r="AT290" i="1"/>
  <c r="AO290" i="1"/>
  <c r="AJ290" i="1"/>
  <c r="AE290" i="1" s="1"/>
  <c r="Y290" i="1"/>
  <c r="T290" i="1"/>
  <c r="E290" i="1" s="1"/>
  <c r="J290" i="1"/>
  <c r="I290" i="1"/>
  <c r="H290" i="1"/>
  <c r="G290" i="1"/>
  <c r="F290" i="1"/>
  <c r="D290" i="1"/>
  <c r="AY289" i="1"/>
  <c r="AT289" i="1"/>
  <c r="AO289" i="1"/>
  <c r="AJ289" i="1"/>
  <c r="AE289" i="1" s="1"/>
  <c r="Y289" i="1"/>
  <c r="E289" i="1" s="1"/>
  <c r="T289" i="1"/>
  <c r="J289" i="1"/>
  <c r="I289" i="1"/>
  <c r="H289" i="1"/>
  <c r="G289" i="1"/>
  <c r="F289" i="1"/>
  <c r="D289" i="1"/>
  <c r="AY288" i="1"/>
  <c r="AT288" i="1"/>
  <c r="AO288" i="1"/>
  <c r="AE288" i="1" s="1"/>
  <c r="AJ288" i="1"/>
  <c r="AI288" i="1"/>
  <c r="AH288" i="1"/>
  <c r="AG288" i="1"/>
  <c r="AF288" i="1"/>
  <c r="Y288" i="1"/>
  <c r="T288" i="1"/>
  <c r="O288" i="1"/>
  <c r="J288" i="1"/>
  <c r="I288" i="1"/>
  <c r="H288" i="1"/>
  <c r="G288" i="1"/>
  <c r="F288" i="1"/>
  <c r="E288" i="1"/>
  <c r="D288" i="1"/>
  <c r="AY287" i="1"/>
  <c r="AT287" i="1"/>
  <c r="AO287" i="1"/>
  <c r="AJ287" i="1"/>
  <c r="AE287" i="1" s="1"/>
  <c r="AI287" i="1"/>
  <c r="AH287" i="1"/>
  <c r="AG287" i="1"/>
  <c r="AF287" i="1"/>
  <c r="Y287" i="1"/>
  <c r="T287" i="1"/>
  <c r="O287" i="1"/>
  <c r="J287" i="1"/>
  <c r="E287" i="1" s="1"/>
  <c r="I287" i="1"/>
  <c r="H287" i="1"/>
  <c r="G287" i="1"/>
  <c r="F287" i="1"/>
  <c r="D287" i="1"/>
  <c r="AY286" i="1"/>
  <c r="AT286" i="1"/>
  <c r="AE286" i="1" s="1"/>
  <c r="AO286" i="1"/>
  <c r="AJ286" i="1"/>
  <c r="AI286" i="1"/>
  <c r="AH286" i="1"/>
  <c r="AG286" i="1"/>
  <c r="AF286" i="1"/>
  <c r="Y286" i="1"/>
  <c r="T286" i="1"/>
  <c r="O286" i="1"/>
  <c r="J286" i="1"/>
  <c r="E286" i="1" s="1"/>
  <c r="I286" i="1"/>
  <c r="H286" i="1"/>
  <c r="G286" i="1"/>
  <c r="F286" i="1"/>
  <c r="D286" i="1"/>
  <c r="AY285" i="1"/>
  <c r="AT285" i="1"/>
  <c r="AO285" i="1"/>
  <c r="AJ285" i="1"/>
  <c r="AI285" i="1"/>
  <c r="AH285" i="1"/>
  <c r="AG285" i="1"/>
  <c r="AF285" i="1"/>
  <c r="AE285" i="1"/>
  <c r="Y285" i="1"/>
  <c r="T285" i="1"/>
  <c r="O285" i="1"/>
  <c r="J285" i="1"/>
  <c r="I285" i="1"/>
  <c r="H285" i="1"/>
  <c r="G285" i="1"/>
  <c r="F285" i="1"/>
  <c r="E285" i="1"/>
  <c r="D285" i="1"/>
  <c r="AY284" i="1"/>
  <c r="AT284" i="1"/>
  <c r="AO284" i="1"/>
  <c r="AJ284" i="1"/>
  <c r="AE284" i="1" s="1"/>
  <c r="Y284" i="1"/>
  <c r="T284" i="1"/>
  <c r="J284" i="1"/>
  <c r="I284" i="1"/>
  <c r="H284" i="1"/>
  <c r="G284" i="1"/>
  <c r="F284" i="1"/>
  <c r="E284" i="1"/>
  <c r="D284" i="1"/>
  <c r="AY283" i="1"/>
  <c r="AT283" i="1"/>
  <c r="AO283" i="1"/>
  <c r="AJ283" i="1"/>
  <c r="AI283" i="1"/>
  <c r="AH283" i="1"/>
  <c r="AG283" i="1"/>
  <c r="AF283" i="1"/>
  <c r="AE283" i="1"/>
  <c r="Y283" i="1"/>
  <c r="T283" i="1"/>
  <c r="O283" i="1"/>
  <c r="J283" i="1"/>
  <c r="E283" i="1" s="1"/>
  <c r="I283" i="1"/>
  <c r="H283" i="1"/>
  <c r="G283" i="1"/>
  <c r="F283" i="1"/>
  <c r="D283" i="1"/>
  <c r="AY282" i="1"/>
  <c r="AT282" i="1"/>
  <c r="AO282" i="1"/>
  <c r="AE282" i="1" s="1"/>
  <c r="AJ282" i="1"/>
  <c r="AI282" i="1"/>
  <c r="AH282" i="1"/>
  <c r="AG282" i="1"/>
  <c r="AF282" i="1"/>
  <c r="Y282" i="1"/>
  <c r="T282" i="1"/>
  <c r="O282" i="1"/>
  <c r="J282" i="1"/>
  <c r="E282" i="1" s="1"/>
  <c r="I282" i="1"/>
  <c r="H282" i="1"/>
  <c r="G282" i="1"/>
  <c r="F282" i="1"/>
  <c r="D282" i="1"/>
  <c r="AY281" i="1"/>
  <c r="AT281" i="1"/>
  <c r="AO281" i="1"/>
  <c r="AJ281" i="1"/>
  <c r="AI281" i="1"/>
  <c r="AH281" i="1"/>
  <c r="AG281" i="1"/>
  <c r="AF281" i="1"/>
  <c r="AE281" i="1"/>
  <c r="Y281" i="1"/>
  <c r="T281" i="1"/>
  <c r="O281" i="1"/>
  <c r="J281" i="1"/>
  <c r="I281" i="1"/>
  <c r="H281" i="1"/>
  <c r="G281" i="1"/>
  <c r="F281" i="1"/>
  <c r="E281" i="1"/>
  <c r="D281" i="1"/>
  <c r="AY280" i="1"/>
  <c r="AT280" i="1"/>
  <c r="AO280" i="1"/>
  <c r="AJ280" i="1"/>
  <c r="AE280" i="1"/>
  <c r="Y280" i="1"/>
  <c r="T280" i="1"/>
  <c r="J280" i="1"/>
  <c r="I280" i="1"/>
  <c r="H280" i="1"/>
  <c r="G280" i="1"/>
  <c r="F280" i="1"/>
  <c r="E280" i="1"/>
  <c r="D280" i="1"/>
  <c r="AY279" i="1"/>
  <c r="AT279" i="1"/>
  <c r="AO279" i="1"/>
  <c r="AJ279" i="1"/>
  <c r="AI279" i="1"/>
  <c r="AH279" i="1"/>
  <c r="AG279" i="1"/>
  <c r="AF279" i="1"/>
  <c r="AE279" i="1"/>
  <c r="Y279" i="1"/>
  <c r="E279" i="1" s="1"/>
  <c r="T279" i="1"/>
  <c r="O279" i="1"/>
  <c r="J279" i="1"/>
  <c r="I279" i="1"/>
  <c r="H279" i="1"/>
  <c r="G279" i="1"/>
  <c r="F279" i="1"/>
  <c r="D279" i="1"/>
  <c r="AY278" i="1"/>
  <c r="AT278" i="1"/>
  <c r="AO278" i="1"/>
  <c r="AJ278" i="1"/>
  <c r="AE278" i="1" s="1"/>
  <c r="AI278" i="1"/>
  <c r="AH278" i="1"/>
  <c r="AG278" i="1"/>
  <c r="AF278" i="1"/>
  <c r="Y278" i="1"/>
  <c r="T278" i="1"/>
  <c r="O278" i="1"/>
  <c r="J278" i="1"/>
  <c r="E278" i="1" s="1"/>
  <c r="I278" i="1"/>
  <c r="H278" i="1"/>
  <c r="G278" i="1"/>
  <c r="F278" i="1"/>
  <c r="D278" i="1"/>
  <c r="AY277" i="1"/>
  <c r="AT277" i="1"/>
  <c r="AO277" i="1"/>
  <c r="AJ277" i="1"/>
  <c r="AI277" i="1"/>
  <c r="AH277" i="1"/>
  <c r="AG277" i="1"/>
  <c r="AF277" i="1"/>
  <c r="AE277" i="1"/>
  <c r="Y277" i="1"/>
  <c r="T277" i="1"/>
  <c r="O277" i="1"/>
  <c r="J277" i="1"/>
  <c r="E277" i="1" s="1"/>
  <c r="I277" i="1"/>
  <c r="H277" i="1"/>
  <c r="G277" i="1"/>
  <c r="F277" i="1"/>
  <c r="D277" i="1"/>
  <c r="AY276" i="1"/>
  <c r="AE276" i="1" s="1"/>
  <c r="AT276" i="1"/>
  <c r="AO276" i="1"/>
  <c r="AJ276" i="1"/>
  <c r="Y276" i="1"/>
  <c r="T276" i="1"/>
  <c r="E276" i="1" s="1"/>
  <c r="J276" i="1"/>
  <c r="I276" i="1"/>
  <c r="H276" i="1"/>
  <c r="G276" i="1"/>
  <c r="F276" i="1"/>
  <c r="D276" i="1"/>
  <c r="AY275" i="1"/>
  <c r="AT275" i="1"/>
  <c r="AO275" i="1"/>
  <c r="AJ275" i="1"/>
  <c r="AE275" i="1" s="1"/>
  <c r="AI275" i="1"/>
  <c r="AH275" i="1"/>
  <c r="AG275" i="1"/>
  <c r="AF275" i="1"/>
  <c r="Y275" i="1"/>
  <c r="T275" i="1"/>
  <c r="O275" i="1"/>
  <c r="J275" i="1"/>
  <c r="E275" i="1" s="1"/>
  <c r="I275" i="1"/>
  <c r="H275" i="1"/>
  <c r="G275" i="1"/>
  <c r="F275" i="1"/>
  <c r="D275" i="1"/>
  <c r="AY274" i="1"/>
  <c r="AT274" i="1"/>
  <c r="AO274" i="1"/>
  <c r="AJ274" i="1"/>
  <c r="AE274" i="1"/>
  <c r="Y274" i="1"/>
  <c r="T274" i="1"/>
  <c r="J274" i="1"/>
  <c r="I274" i="1"/>
  <c r="H274" i="1"/>
  <c r="G274" i="1"/>
  <c r="F274" i="1"/>
  <c r="E274" i="1"/>
  <c r="D274" i="1"/>
  <c r="AY273" i="1"/>
  <c r="AT273" i="1"/>
  <c r="AO273" i="1"/>
  <c r="AJ273" i="1"/>
  <c r="AE273" i="1" s="1"/>
  <c r="AI273" i="1"/>
  <c r="AH273" i="1"/>
  <c r="AG273" i="1"/>
  <c r="AF273" i="1"/>
  <c r="Y273" i="1"/>
  <c r="T273" i="1"/>
  <c r="O273" i="1"/>
  <c r="J273" i="1"/>
  <c r="E273" i="1" s="1"/>
  <c r="I273" i="1"/>
  <c r="H273" i="1"/>
  <c r="G273" i="1"/>
  <c r="F273" i="1"/>
  <c r="D273" i="1"/>
  <c r="AY272" i="1"/>
  <c r="AT272" i="1"/>
  <c r="AO272" i="1"/>
  <c r="AJ272" i="1"/>
  <c r="AE272" i="1" s="1"/>
  <c r="AI272" i="1"/>
  <c r="AH272" i="1"/>
  <c r="AG272" i="1"/>
  <c r="AF272" i="1"/>
  <c r="Y272" i="1"/>
  <c r="T272" i="1"/>
  <c r="O272" i="1"/>
  <c r="J272" i="1"/>
  <c r="I272" i="1"/>
  <c r="H272" i="1"/>
  <c r="G272" i="1"/>
  <c r="F272" i="1"/>
  <c r="E272" i="1"/>
  <c r="D272" i="1"/>
  <c r="AY271" i="1"/>
  <c r="AE271" i="1" s="1"/>
  <c r="AT271" i="1"/>
  <c r="AO271" i="1"/>
  <c r="AJ271" i="1"/>
  <c r="AI271" i="1"/>
  <c r="AH271" i="1"/>
  <c r="AG271" i="1"/>
  <c r="AF271" i="1"/>
  <c r="Y271" i="1"/>
  <c r="T271" i="1"/>
  <c r="O271" i="1"/>
  <c r="E271" i="1" s="1"/>
  <c r="J271" i="1"/>
  <c r="I271" i="1"/>
  <c r="H271" i="1"/>
  <c r="G271" i="1"/>
  <c r="F271" i="1"/>
  <c r="D271" i="1"/>
  <c r="AY270" i="1"/>
  <c r="AT270" i="1"/>
  <c r="AO270" i="1"/>
  <c r="AJ270" i="1"/>
  <c r="AE270" i="1" s="1"/>
  <c r="AI270" i="1"/>
  <c r="AH270" i="1"/>
  <c r="AG270" i="1"/>
  <c r="AF270" i="1"/>
  <c r="Y270" i="1"/>
  <c r="T270" i="1"/>
  <c r="O270" i="1"/>
  <c r="J270" i="1"/>
  <c r="E270" i="1" s="1"/>
  <c r="I270" i="1"/>
  <c r="H270" i="1"/>
  <c r="G270" i="1"/>
  <c r="F270" i="1"/>
  <c r="D270" i="1"/>
  <c r="AY269" i="1"/>
  <c r="AT269" i="1"/>
  <c r="AO269" i="1"/>
  <c r="AJ269" i="1"/>
  <c r="AI269" i="1"/>
  <c r="AH269" i="1"/>
  <c r="AG269" i="1"/>
  <c r="AF269" i="1"/>
  <c r="AE269" i="1"/>
  <c r="Y269" i="1"/>
  <c r="T269" i="1"/>
  <c r="E269" i="1" s="1"/>
  <c r="O269" i="1"/>
  <c r="J269" i="1"/>
  <c r="I269" i="1"/>
  <c r="H269" i="1"/>
  <c r="G269" i="1"/>
  <c r="F269" i="1"/>
  <c r="D269" i="1"/>
  <c r="AY268" i="1"/>
  <c r="AT268" i="1"/>
  <c r="AO268" i="1"/>
  <c r="AE268" i="1" s="1"/>
  <c r="AJ268" i="1"/>
  <c r="Y268" i="1"/>
  <c r="T268" i="1"/>
  <c r="J268" i="1"/>
  <c r="E268" i="1" s="1"/>
  <c r="I268" i="1"/>
  <c r="H268" i="1"/>
  <c r="G268" i="1"/>
  <c r="F268" i="1"/>
  <c r="D268" i="1"/>
  <c r="AY267" i="1"/>
  <c r="AT267" i="1"/>
  <c r="AO267" i="1"/>
  <c r="AJ267" i="1"/>
  <c r="AE267" i="1" s="1"/>
  <c r="Y267" i="1"/>
  <c r="T267" i="1"/>
  <c r="J267" i="1"/>
  <c r="I267" i="1"/>
  <c r="H267" i="1"/>
  <c r="G267" i="1"/>
  <c r="F267" i="1"/>
  <c r="E267" i="1"/>
  <c r="D267" i="1"/>
  <c r="AY266" i="1"/>
  <c r="AT266" i="1"/>
  <c r="AO266" i="1"/>
  <c r="AJ266" i="1"/>
  <c r="AE266" i="1" s="1"/>
  <c r="AI266" i="1"/>
  <c r="AH266" i="1"/>
  <c r="AG266" i="1"/>
  <c r="AF266" i="1"/>
  <c r="Y266" i="1"/>
  <c r="T266" i="1"/>
  <c r="O266" i="1"/>
  <c r="J266" i="1"/>
  <c r="E266" i="1" s="1"/>
  <c r="I266" i="1"/>
  <c r="H266" i="1"/>
  <c r="G266" i="1"/>
  <c r="F266" i="1"/>
  <c r="D266" i="1"/>
  <c r="AY265" i="1"/>
  <c r="AT265" i="1"/>
  <c r="AO265" i="1"/>
  <c r="AJ265" i="1"/>
  <c r="AE265" i="1" s="1"/>
  <c r="AI265" i="1"/>
  <c r="AH265" i="1"/>
  <c r="AG265" i="1"/>
  <c r="AF265" i="1"/>
  <c r="Y265" i="1"/>
  <c r="T265" i="1"/>
  <c r="O265" i="1"/>
  <c r="J265" i="1"/>
  <c r="I265" i="1"/>
  <c r="H265" i="1"/>
  <c r="G265" i="1"/>
  <c r="F265" i="1"/>
  <c r="E265" i="1"/>
  <c r="D265" i="1"/>
  <c r="AY264" i="1"/>
  <c r="AT264" i="1"/>
  <c r="AO264" i="1"/>
  <c r="AJ264" i="1"/>
  <c r="AI264" i="1"/>
  <c r="AH264" i="1"/>
  <c r="AG264" i="1"/>
  <c r="AF264" i="1"/>
  <c r="AE264" i="1"/>
  <c r="Y264" i="1"/>
  <c r="T264" i="1"/>
  <c r="O264" i="1"/>
  <c r="J264" i="1"/>
  <c r="E264" i="1" s="1"/>
  <c r="I264" i="1"/>
  <c r="H264" i="1"/>
  <c r="G264" i="1"/>
  <c r="F264" i="1"/>
  <c r="D264" i="1"/>
  <c r="AY263" i="1"/>
  <c r="AT263" i="1"/>
  <c r="AO263" i="1"/>
  <c r="AJ263" i="1"/>
  <c r="AE263" i="1" s="1"/>
  <c r="AI263" i="1"/>
  <c r="AH263" i="1"/>
  <c r="AG263" i="1"/>
  <c r="AF263" i="1"/>
  <c r="Y263" i="1"/>
  <c r="T263" i="1"/>
  <c r="O263" i="1"/>
  <c r="J263" i="1"/>
  <c r="E263" i="1" s="1"/>
  <c r="I263" i="1"/>
  <c r="H263" i="1"/>
  <c r="G263" i="1"/>
  <c r="F263" i="1"/>
  <c r="D263" i="1"/>
  <c r="AY262" i="1"/>
  <c r="AT262" i="1"/>
  <c r="AO262" i="1"/>
  <c r="AJ262" i="1"/>
  <c r="AI262" i="1"/>
  <c r="AH262" i="1"/>
  <c r="AG262" i="1"/>
  <c r="AF262" i="1"/>
  <c r="AE262" i="1"/>
  <c r="Y262" i="1"/>
  <c r="T262" i="1"/>
  <c r="O262" i="1"/>
  <c r="J262" i="1"/>
  <c r="I262" i="1"/>
  <c r="H262" i="1"/>
  <c r="G262" i="1"/>
  <c r="F262" i="1"/>
  <c r="E262" i="1"/>
  <c r="D262" i="1"/>
  <c r="AY261" i="1"/>
  <c r="AT261" i="1"/>
  <c r="AO261" i="1"/>
  <c r="AJ261" i="1"/>
  <c r="AE261" i="1" s="1"/>
  <c r="AI261" i="1"/>
  <c r="AH261" i="1"/>
  <c r="AG261" i="1"/>
  <c r="AF261" i="1"/>
  <c r="Y261" i="1"/>
  <c r="T261" i="1"/>
  <c r="O261" i="1"/>
  <c r="J261" i="1"/>
  <c r="E261" i="1" s="1"/>
  <c r="I261" i="1"/>
  <c r="H261" i="1"/>
  <c r="G261" i="1"/>
  <c r="F261" i="1"/>
  <c r="D261" i="1"/>
  <c r="AY260" i="1"/>
  <c r="AT260" i="1"/>
  <c r="AO260" i="1"/>
  <c r="AJ260" i="1"/>
  <c r="AE260" i="1" s="1"/>
  <c r="AI260" i="1"/>
  <c r="AH260" i="1"/>
  <c r="AG260" i="1"/>
  <c r="AF260" i="1"/>
  <c r="Y260" i="1"/>
  <c r="T260" i="1"/>
  <c r="O260" i="1"/>
  <c r="J260" i="1"/>
  <c r="I260" i="1"/>
  <c r="H260" i="1"/>
  <c r="G260" i="1"/>
  <c r="F260" i="1"/>
  <c r="E260" i="1"/>
  <c r="D260" i="1"/>
  <c r="AY259" i="1"/>
  <c r="AT259" i="1"/>
  <c r="AO259" i="1"/>
  <c r="AJ259" i="1"/>
  <c r="AI259" i="1"/>
  <c r="AH259" i="1"/>
  <c r="AG259" i="1"/>
  <c r="AF259" i="1"/>
  <c r="AE259" i="1"/>
  <c r="Y259" i="1"/>
  <c r="E259" i="1" s="1"/>
  <c r="T259" i="1"/>
  <c r="O259" i="1"/>
  <c r="J259" i="1"/>
  <c r="I259" i="1"/>
  <c r="H259" i="1"/>
  <c r="G259" i="1"/>
  <c r="F259" i="1"/>
  <c r="D259" i="1"/>
  <c r="AY258" i="1"/>
  <c r="AT258" i="1"/>
  <c r="AO258" i="1"/>
  <c r="AJ258" i="1"/>
  <c r="AE258" i="1" s="1"/>
  <c r="AI258" i="1"/>
  <c r="AH258" i="1"/>
  <c r="AG258" i="1"/>
  <c r="AF258" i="1"/>
  <c r="Y258" i="1"/>
  <c r="T258" i="1"/>
  <c r="O258" i="1"/>
  <c r="J258" i="1"/>
  <c r="E258" i="1" s="1"/>
  <c r="I258" i="1"/>
  <c r="H258" i="1"/>
  <c r="G258" i="1"/>
  <c r="F258" i="1"/>
  <c r="D258" i="1"/>
  <c r="AY257" i="1"/>
  <c r="AT257" i="1"/>
  <c r="AO257" i="1"/>
  <c r="AJ257" i="1"/>
  <c r="AI257" i="1"/>
  <c r="AH257" i="1"/>
  <c r="AG257" i="1"/>
  <c r="AF257" i="1"/>
  <c r="AE257" i="1"/>
  <c r="Y257" i="1"/>
  <c r="T257" i="1"/>
  <c r="O257" i="1"/>
  <c r="J257" i="1"/>
  <c r="E257" i="1" s="1"/>
  <c r="I257" i="1"/>
  <c r="H257" i="1"/>
  <c r="G257" i="1"/>
  <c r="F257" i="1"/>
  <c r="D257" i="1"/>
  <c r="AY256" i="1"/>
  <c r="AE256" i="1" s="1"/>
  <c r="AT256" i="1"/>
  <c r="AO256" i="1"/>
  <c r="AJ256" i="1"/>
  <c r="AI256" i="1"/>
  <c r="AH256" i="1"/>
  <c r="AG256" i="1"/>
  <c r="AF256" i="1"/>
  <c r="Y256" i="1"/>
  <c r="T256" i="1"/>
  <c r="O256" i="1"/>
  <c r="E256" i="1" s="1"/>
  <c r="J256" i="1"/>
  <c r="I256" i="1"/>
  <c r="H256" i="1"/>
  <c r="G256" i="1"/>
  <c r="F256" i="1"/>
  <c r="D256" i="1"/>
  <c r="AY255" i="1"/>
  <c r="AT255" i="1"/>
  <c r="AO255" i="1"/>
  <c r="AJ255" i="1"/>
  <c r="AE255" i="1" s="1"/>
  <c r="AI255" i="1"/>
  <c r="AH255" i="1"/>
  <c r="AG255" i="1"/>
  <c r="AF255" i="1"/>
  <c r="Y255" i="1"/>
  <c r="T255" i="1"/>
  <c r="O255" i="1"/>
  <c r="E255" i="1" s="1"/>
  <c r="J255" i="1"/>
  <c r="I255" i="1"/>
  <c r="H255" i="1"/>
  <c r="G255" i="1"/>
  <c r="F255" i="1"/>
  <c r="D255" i="1"/>
  <c r="AY254" i="1"/>
  <c r="AT254" i="1"/>
  <c r="AO254" i="1"/>
  <c r="AJ254" i="1"/>
  <c r="AE254" i="1" s="1"/>
  <c r="AI254" i="1"/>
  <c r="AH254" i="1"/>
  <c r="AG254" i="1"/>
  <c r="AF254" i="1"/>
  <c r="Y254" i="1"/>
  <c r="T254" i="1"/>
  <c r="O254" i="1"/>
  <c r="J254" i="1"/>
  <c r="E254" i="1" s="1"/>
  <c r="I254" i="1"/>
  <c r="H254" i="1"/>
  <c r="G254" i="1"/>
  <c r="F254" i="1"/>
  <c r="D254" i="1"/>
  <c r="AY253" i="1"/>
  <c r="AT253" i="1"/>
  <c r="AO253" i="1"/>
  <c r="AE253" i="1" s="1"/>
  <c r="AJ253" i="1"/>
  <c r="AI253" i="1"/>
  <c r="AH253" i="1"/>
  <c r="AG253" i="1"/>
  <c r="AF253" i="1"/>
  <c r="Y253" i="1"/>
  <c r="T253" i="1"/>
  <c r="O253" i="1"/>
  <c r="J253" i="1"/>
  <c r="E253" i="1" s="1"/>
  <c r="I253" i="1"/>
  <c r="H253" i="1"/>
  <c r="G253" i="1"/>
  <c r="F253" i="1"/>
  <c r="D253" i="1"/>
  <c r="AY252" i="1"/>
  <c r="AT252" i="1"/>
  <c r="AO252" i="1"/>
  <c r="AE252" i="1" s="1"/>
  <c r="AJ252" i="1"/>
  <c r="AI252" i="1"/>
  <c r="AH252" i="1"/>
  <c r="AG252" i="1"/>
  <c r="AF252" i="1"/>
  <c r="Y252" i="1"/>
  <c r="T252" i="1"/>
  <c r="O252" i="1"/>
  <c r="E252" i="1" s="1"/>
  <c r="J252" i="1"/>
  <c r="I252" i="1"/>
  <c r="H252" i="1"/>
  <c r="G252" i="1"/>
  <c r="F252" i="1"/>
  <c r="D252" i="1"/>
  <c r="AY251" i="1"/>
  <c r="AT251" i="1"/>
  <c r="AO251" i="1"/>
  <c r="AJ251" i="1"/>
  <c r="AE251" i="1" s="1"/>
  <c r="AI251" i="1"/>
  <c r="AH251" i="1"/>
  <c r="AG251" i="1"/>
  <c r="AF251" i="1"/>
  <c r="Y251" i="1"/>
  <c r="T251" i="1"/>
  <c r="O251" i="1"/>
  <c r="J251" i="1"/>
  <c r="E251" i="1" s="1"/>
  <c r="I251" i="1"/>
  <c r="H251" i="1"/>
  <c r="G251" i="1"/>
  <c r="F251" i="1"/>
  <c r="D251" i="1"/>
  <c r="AY250" i="1"/>
  <c r="AT250" i="1"/>
  <c r="AO250" i="1"/>
  <c r="AJ250" i="1"/>
  <c r="AE250" i="1" s="1"/>
  <c r="AI250" i="1"/>
  <c r="AH250" i="1"/>
  <c r="AG250" i="1"/>
  <c r="AF250" i="1"/>
  <c r="Y250" i="1"/>
  <c r="T250" i="1"/>
  <c r="O250" i="1"/>
  <c r="J250" i="1"/>
  <c r="I250" i="1"/>
  <c r="H250" i="1"/>
  <c r="G250" i="1"/>
  <c r="F250" i="1"/>
  <c r="E250" i="1"/>
  <c r="D250" i="1"/>
  <c r="AY249" i="1"/>
  <c r="AT249" i="1"/>
  <c r="AO249" i="1"/>
  <c r="AE249" i="1" s="1"/>
  <c r="AJ249" i="1"/>
  <c r="AI249" i="1"/>
  <c r="AH249" i="1"/>
  <c r="AG249" i="1"/>
  <c r="AF249" i="1"/>
  <c r="Y249" i="1"/>
  <c r="T249" i="1"/>
  <c r="O249" i="1"/>
  <c r="E249" i="1" s="1"/>
  <c r="J249" i="1"/>
  <c r="I249" i="1"/>
  <c r="H249" i="1"/>
  <c r="G249" i="1"/>
  <c r="F249" i="1"/>
  <c r="D249" i="1"/>
  <c r="AY248" i="1"/>
  <c r="AT248" i="1"/>
  <c r="AO248" i="1"/>
  <c r="AJ248" i="1"/>
  <c r="AE248" i="1" s="1"/>
  <c r="AI248" i="1"/>
  <c r="AH248" i="1"/>
  <c r="AG248" i="1"/>
  <c r="AF248" i="1"/>
  <c r="Y248" i="1"/>
  <c r="T248" i="1"/>
  <c r="O248" i="1"/>
  <c r="J248" i="1"/>
  <c r="E248" i="1" s="1"/>
  <c r="I248" i="1"/>
  <c r="H248" i="1"/>
  <c r="G248" i="1"/>
  <c r="F248" i="1"/>
  <c r="D248" i="1"/>
  <c r="AY247" i="1"/>
  <c r="AT247" i="1"/>
  <c r="AO247" i="1"/>
  <c r="AJ247" i="1"/>
  <c r="AI247" i="1"/>
  <c r="AH247" i="1"/>
  <c r="AG247" i="1"/>
  <c r="AF247" i="1"/>
  <c r="AE247" i="1"/>
  <c r="Y247" i="1"/>
  <c r="T247" i="1"/>
  <c r="E247" i="1" s="1"/>
  <c r="O247" i="1"/>
  <c r="J247" i="1"/>
  <c r="I247" i="1"/>
  <c r="H247" i="1"/>
  <c r="G247" i="1"/>
  <c r="F247" i="1"/>
  <c r="D247" i="1"/>
  <c r="AY246" i="1"/>
  <c r="AT246" i="1"/>
  <c r="AO246" i="1"/>
  <c r="AE246" i="1" s="1"/>
  <c r="AJ246" i="1"/>
  <c r="AI246" i="1"/>
  <c r="AH246" i="1"/>
  <c r="AG246" i="1"/>
  <c r="AF246" i="1"/>
  <c r="Y246" i="1"/>
  <c r="T246" i="1"/>
  <c r="O246" i="1"/>
  <c r="J246" i="1"/>
  <c r="I246" i="1"/>
  <c r="H246" i="1"/>
  <c r="G246" i="1"/>
  <c r="F246" i="1"/>
  <c r="E246" i="1"/>
  <c r="AY245" i="1"/>
  <c r="AT245" i="1"/>
  <c r="AO245" i="1"/>
  <c r="AJ245" i="1"/>
  <c r="AI245" i="1"/>
  <c r="AH245" i="1"/>
  <c r="AG245" i="1"/>
  <c r="AF245" i="1"/>
  <c r="AE245" i="1"/>
  <c r="Y245" i="1"/>
  <c r="T245" i="1"/>
  <c r="O245" i="1"/>
  <c r="J245" i="1"/>
  <c r="E245" i="1" s="1"/>
  <c r="I245" i="1"/>
  <c r="H245" i="1"/>
  <c r="G245" i="1"/>
  <c r="F245" i="1"/>
  <c r="D245" i="1"/>
  <c r="AY244" i="1"/>
  <c r="AT244" i="1"/>
  <c r="AO244" i="1"/>
  <c r="AJ244" i="1"/>
  <c r="AE244" i="1" s="1"/>
  <c r="AI244" i="1"/>
  <c r="AH244" i="1"/>
  <c r="AG244" i="1"/>
  <c r="AF244" i="1"/>
  <c r="Y244" i="1"/>
  <c r="T244" i="1"/>
  <c r="O244" i="1"/>
  <c r="J244" i="1"/>
  <c r="E244" i="1" s="1"/>
  <c r="I244" i="1"/>
  <c r="H244" i="1"/>
  <c r="G244" i="1"/>
  <c r="F244" i="1"/>
  <c r="D244" i="1"/>
  <c r="AY243" i="1"/>
  <c r="AT243" i="1"/>
  <c r="AO243" i="1"/>
  <c r="AJ243" i="1"/>
  <c r="AI243" i="1"/>
  <c r="AH243" i="1"/>
  <c r="AG243" i="1"/>
  <c r="AF243" i="1"/>
  <c r="AE243" i="1"/>
  <c r="Y243" i="1"/>
  <c r="T243" i="1"/>
  <c r="O243" i="1"/>
  <c r="J243" i="1"/>
  <c r="I243" i="1"/>
  <c r="H243" i="1"/>
  <c r="G243" i="1"/>
  <c r="F243" i="1"/>
  <c r="E243" i="1"/>
  <c r="D243" i="1"/>
  <c r="AY242" i="1"/>
  <c r="AT242" i="1"/>
  <c r="AO242" i="1"/>
  <c r="AJ242" i="1"/>
  <c r="AE242" i="1" s="1"/>
  <c r="AI242" i="1"/>
  <c r="AH242" i="1"/>
  <c r="AG242" i="1"/>
  <c r="AF242" i="1"/>
  <c r="Y242" i="1"/>
  <c r="T242" i="1"/>
  <c r="O242" i="1"/>
  <c r="J242" i="1"/>
  <c r="E242" i="1" s="1"/>
  <c r="I242" i="1"/>
  <c r="H242" i="1"/>
  <c r="G242" i="1"/>
  <c r="F242" i="1"/>
  <c r="D242" i="1"/>
  <c r="AY241" i="1"/>
  <c r="AT241" i="1"/>
  <c r="AO241" i="1"/>
  <c r="AJ241" i="1"/>
  <c r="AE241" i="1" s="1"/>
  <c r="AI241" i="1"/>
  <c r="AH241" i="1"/>
  <c r="AG241" i="1"/>
  <c r="AF241" i="1"/>
  <c r="Y241" i="1"/>
  <c r="T241" i="1"/>
  <c r="O241" i="1"/>
  <c r="J241" i="1"/>
  <c r="I241" i="1"/>
  <c r="H241" i="1"/>
  <c r="G241" i="1"/>
  <c r="F241" i="1"/>
  <c r="E241" i="1"/>
  <c r="D241" i="1"/>
  <c r="AY240" i="1"/>
  <c r="AT240" i="1"/>
  <c r="AO240" i="1"/>
  <c r="AJ240" i="1"/>
  <c r="AI240" i="1"/>
  <c r="AH240" i="1"/>
  <c r="AG240" i="1"/>
  <c r="AF240" i="1"/>
  <c r="AE240" i="1"/>
  <c r="Y240" i="1"/>
  <c r="E240" i="1" s="1"/>
  <c r="T240" i="1"/>
  <c r="O240" i="1"/>
  <c r="J240" i="1"/>
  <c r="I240" i="1"/>
  <c r="H240" i="1"/>
  <c r="G240" i="1"/>
  <c r="F240" i="1"/>
  <c r="D240" i="1"/>
  <c r="AY239" i="1"/>
  <c r="AT239" i="1"/>
  <c r="AO239" i="1"/>
  <c r="AJ239" i="1"/>
  <c r="AE239" i="1" s="1"/>
  <c r="AI239" i="1"/>
  <c r="AH239" i="1"/>
  <c r="AG239" i="1"/>
  <c r="AF239" i="1"/>
  <c r="Y239" i="1"/>
  <c r="T239" i="1"/>
  <c r="O239" i="1"/>
  <c r="J239" i="1"/>
  <c r="E239" i="1" s="1"/>
  <c r="I239" i="1"/>
  <c r="H239" i="1"/>
  <c r="G239" i="1"/>
  <c r="F239" i="1"/>
  <c r="D239" i="1"/>
  <c r="AY238" i="1"/>
  <c r="AT238" i="1"/>
  <c r="AO238" i="1"/>
  <c r="AJ238" i="1"/>
  <c r="AI238" i="1"/>
  <c r="AH238" i="1"/>
  <c r="AG238" i="1"/>
  <c r="AF238" i="1"/>
  <c r="AE238" i="1"/>
  <c r="Y238" i="1"/>
  <c r="T238" i="1"/>
  <c r="O238" i="1"/>
  <c r="J238" i="1"/>
  <c r="E238" i="1" s="1"/>
  <c r="I238" i="1"/>
  <c r="H238" i="1"/>
  <c r="G238" i="1"/>
  <c r="F238" i="1"/>
  <c r="D238" i="1"/>
  <c r="AY237" i="1"/>
  <c r="AE237" i="1" s="1"/>
  <c r="AT237" i="1"/>
  <c r="AO237" i="1"/>
  <c r="AJ237" i="1"/>
  <c r="AI237" i="1"/>
  <c r="AH237" i="1"/>
  <c r="AG237" i="1"/>
  <c r="AF237" i="1"/>
  <c r="Y237" i="1"/>
  <c r="T237" i="1"/>
  <c r="O237" i="1"/>
  <c r="E237" i="1" s="1"/>
  <c r="J237" i="1"/>
  <c r="I237" i="1"/>
  <c r="H237" i="1"/>
  <c r="G237" i="1"/>
  <c r="F237" i="1"/>
  <c r="D237" i="1"/>
  <c r="AY236" i="1"/>
  <c r="AT236" i="1"/>
  <c r="AO236" i="1"/>
  <c r="AJ236" i="1"/>
  <c r="AE236" i="1" s="1"/>
  <c r="AI236" i="1"/>
  <c r="AH236" i="1"/>
  <c r="AG236" i="1"/>
  <c r="AF236" i="1"/>
  <c r="Y236" i="1"/>
  <c r="T236" i="1"/>
  <c r="O236" i="1"/>
  <c r="E236" i="1" s="1"/>
  <c r="J236" i="1"/>
  <c r="I236" i="1"/>
  <c r="H236" i="1"/>
  <c r="G236" i="1"/>
  <c r="F236" i="1"/>
  <c r="D236" i="1"/>
  <c r="AY235" i="1"/>
  <c r="AT235" i="1"/>
  <c r="AO235" i="1"/>
  <c r="AJ235" i="1"/>
  <c r="AE235" i="1" s="1"/>
  <c r="AI235" i="1"/>
  <c r="AH235" i="1"/>
  <c r="AG235" i="1"/>
  <c r="AF235" i="1"/>
  <c r="Y235" i="1"/>
  <c r="T235" i="1"/>
  <c r="E235" i="1" s="1"/>
  <c r="O235" i="1"/>
  <c r="J235" i="1"/>
  <c r="I235" i="1"/>
  <c r="H235" i="1"/>
  <c r="G235" i="1"/>
  <c r="F235" i="1"/>
  <c r="D235" i="1"/>
  <c r="AY234" i="1"/>
  <c r="AT234" i="1"/>
  <c r="AO234" i="1"/>
  <c r="AE234" i="1" s="1"/>
  <c r="AJ234" i="1"/>
  <c r="AI234" i="1"/>
  <c r="AH234" i="1"/>
  <c r="AG234" i="1"/>
  <c r="AF234" i="1"/>
  <c r="Y234" i="1"/>
  <c r="T234" i="1"/>
  <c r="O234" i="1"/>
  <c r="J234" i="1"/>
  <c r="E234" i="1" s="1"/>
  <c r="I234" i="1"/>
  <c r="H234" i="1"/>
  <c r="G234" i="1"/>
  <c r="F234" i="1"/>
  <c r="D234" i="1"/>
  <c r="AY233" i="1"/>
  <c r="AT233" i="1"/>
  <c r="AO233" i="1"/>
  <c r="AJ233" i="1"/>
  <c r="AE233" i="1" s="1"/>
  <c r="AI233" i="1"/>
  <c r="AH233" i="1"/>
  <c r="AG233" i="1"/>
  <c r="AF233" i="1"/>
  <c r="Y233" i="1"/>
  <c r="T233" i="1"/>
  <c r="O233" i="1"/>
  <c r="E233" i="1" s="1"/>
  <c r="J233" i="1"/>
  <c r="I233" i="1"/>
  <c r="H233" i="1"/>
  <c r="G233" i="1"/>
  <c r="F233" i="1"/>
  <c r="D233" i="1"/>
  <c r="AY232" i="1"/>
  <c r="AT232" i="1"/>
  <c r="AE232" i="1" s="1"/>
  <c r="AO232" i="1"/>
  <c r="AJ232" i="1"/>
  <c r="AI232" i="1"/>
  <c r="AH232" i="1"/>
  <c r="AG232" i="1"/>
  <c r="AF232" i="1"/>
  <c r="Y232" i="1"/>
  <c r="T232" i="1"/>
  <c r="O232" i="1"/>
  <c r="J232" i="1"/>
  <c r="E232" i="1" s="1"/>
  <c r="I232" i="1"/>
  <c r="H232" i="1"/>
  <c r="G232" i="1"/>
  <c r="F232" i="1"/>
  <c r="D232" i="1"/>
  <c r="AY231" i="1"/>
  <c r="AT231" i="1"/>
  <c r="AO231" i="1"/>
  <c r="AJ231" i="1"/>
  <c r="AE231" i="1" s="1"/>
  <c r="AI231" i="1"/>
  <c r="AH231" i="1"/>
  <c r="AG231" i="1"/>
  <c r="AF231" i="1"/>
  <c r="Y231" i="1"/>
  <c r="T231" i="1"/>
  <c r="O231" i="1"/>
  <c r="J231" i="1"/>
  <c r="I231" i="1"/>
  <c r="H231" i="1"/>
  <c r="G231" i="1"/>
  <c r="F231" i="1"/>
  <c r="E231" i="1"/>
  <c r="D231" i="1"/>
  <c r="AY230" i="1"/>
  <c r="AT230" i="1"/>
  <c r="AO230" i="1"/>
  <c r="AE230" i="1" s="1"/>
  <c r="AJ230" i="1"/>
  <c r="AI230" i="1"/>
  <c r="AH230" i="1"/>
  <c r="AG230" i="1"/>
  <c r="AF230" i="1"/>
  <c r="Y230" i="1"/>
  <c r="T230" i="1"/>
  <c r="O230" i="1"/>
  <c r="E230" i="1" s="1"/>
  <c r="J230" i="1"/>
  <c r="I230" i="1"/>
  <c r="H230" i="1"/>
  <c r="G230" i="1"/>
  <c r="F230" i="1"/>
  <c r="D230" i="1"/>
  <c r="AY229" i="1"/>
  <c r="AT229" i="1"/>
  <c r="AO229" i="1"/>
  <c r="AJ229" i="1"/>
  <c r="AE229" i="1" s="1"/>
  <c r="AI229" i="1"/>
  <c r="AH229" i="1"/>
  <c r="AG229" i="1"/>
  <c r="AF229" i="1"/>
  <c r="Y229" i="1"/>
  <c r="T229" i="1"/>
  <c r="O229" i="1"/>
  <c r="J229" i="1"/>
  <c r="E229" i="1" s="1"/>
  <c r="I229" i="1"/>
  <c r="H229" i="1"/>
  <c r="G229" i="1"/>
  <c r="F229" i="1"/>
  <c r="D229" i="1"/>
  <c r="AY228" i="1"/>
  <c r="AT228" i="1"/>
  <c r="AO228" i="1"/>
  <c r="AJ228" i="1"/>
  <c r="AI228" i="1"/>
  <c r="AH228" i="1"/>
  <c r="AG228" i="1"/>
  <c r="AF228" i="1"/>
  <c r="AE228" i="1"/>
  <c r="Y228" i="1"/>
  <c r="T228" i="1"/>
  <c r="E228" i="1" s="1"/>
  <c r="O228" i="1"/>
  <c r="J228" i="1"/>
  <c r="I228" i="1"/>
  <c r="H228" i="1"/>
  <c r="G228" i="1"/>
  <c r="F228" i="1"/>
  <c r="D228" i="1"/>
  <c r="AY227" i="1"/>
  <c r="AT227" i="1"/>
  <c r="AO227" i="1"/>
  <c r="AE227" i="1" s="1"/>
  <c r="AJ227" i="1"/>
  <c r="AI227" i="1"/>
  <c r="AH227" i="1"/>
  <c r="AG227" i="1"/>
  <c r="AF227" i="1"/>
  <c r="Y227" i="1"/>
  <c r="T227" i="1"/>
  <c r="O227" i="1"/>
  <c r="J227" i="1"/>
  <c r="I227" i="1"/>
  <c r="H227" i="1"/>
  <c r="G227" i="1"/>
  <c r="F227" i="1"/>
  <c r="E227" i="1"/>
  <c r="D227" i="1"/>
  <c r="AY226" i="1"/>
  <c r="AT226" i="1"/>
  <c r="AO226" i="1"/>
  <c r="AJ226" i="1"/>
  <c r="AE226" i="1" s="1"/>
  <c r="AI226" i="1"/>
  <c r="AH226" i="1"/>
  <c r="AG226" i="1"/>
  <c r="AF226" i="1"/>
  <c r="Y226" i="1"/>
  <c r="T226" i="1"/>
  <c r="O226" i="1"/>
  <c r="J226" i="1"/>
  <c r="E226" i="1" s="1"/>
  <c r="I226" i="1"/>
  <c r="H226" i="1"/>
  <c r="G226" i="1"/>
  <c r="F226" i="1"/>
  <c r="D226" i="1"/>
  <c r="AY225" i="1"/>
  <c r="AT225" i="1"/>
  <c r="AO225" i="1"/>
  <c r="AE225" i="1" s="1"/>
  <c r="AJ225" i="1"/>
  <c r="AI225" i="1"/>
  <c r="AH225" i="1"/>
  <c r="AG225" i="1"/>
  <c r="AF225" i="1"/>
  <c r="Y225" i="1"/>
  <c r="T225" i="1"/>
  <c r="O225" i="1"/>
  <c r="J225" i="1"/>
  <c r="E225" i="1" s="1"/>
  <c r="I225" i="1"/>
  <c r="H225" i="1"/>
  <c r="G225" i="1"/>
  <c r="F225" i="1"/>
  <c r="D225" i="1"/>
  <c r="AY224" i="1"/>
  <c r="AT224" i="1"/>
  <c r="AO224" i="1"/>
  <c r="AJ224" i="1"/>
  <c r="AI224" i="1"/>
  <c r="AH224" i="1"/>
  <c r="AG224" i="1"/>
  <c r="AF224" i="1"/>
  <c r="AE224" i="1"/>
  <c r="Y224" i="1"/>
  <c r="T224" i="1"/>
  <c r="O224" i="1"/>
  <c r="J224" i="1"/>
  <c r="I224" i="1"/>
  <c r="H224" i="1"/>
  <c r="G224" i="1"/>
  <c r="F224" i="1"/>
  <c r="E224" i="1"/>
  <c r="D224" i="1"/>
  <c r="AY223" i="1"/>
  <c r="AT223" i="1"/>
  <c r="AO223" i="1"/>
  <c r="AJ223" i="1"/>
  <c r="AE223" i="1" s="1"/>
  <c r="AI223" i="1"/>
  <c r="AH223" i="1"/>
  <c r="AG223" i="1"/>
  <c r="AF223" i="1"/>
  <c r="Y223" i="1"/>
  <c r="T223" i="1"/>
  <c r="O223" i="1"/>
  <c r="E223" i="1" s="1"/>
  <c r="J223" i="1"/>
  <c r="I223" i="1"/>
  <c r="H223" i="1"/>
  <c r="G223" i="1"/>
  <c r="F223" i="1"/>
  <c r="D223" i="1"/>
  <c r="AY222" i="1"/>
  <c r="AT222" i="1"/>
  <c r="AO222" i="1"/>
  <c r="AJ222" i="1"/>
  <c r="AE222" i="1" s="1"/>
  <c r="AI222" i="1"/>
  <c r="AH222" i="1"/>
  <c r="AG222" i="1"/>
  <c r="AF222" i="1"/>
  <c r="Y222" i="1"/>
  <c r="T222" i="1"/>
  <c r="O222" i="1"/>
  <c r="J222" i="1"/>
  <c r="I222" i="1"/>
  <c r="H222" i="1"/>
  <c r="G222" i="1"/>
  <c r="F222" i="1"/>
  <c r="E222" i="1"/>
  <c r="D222" i="1"/>
  <c r="AY221" i="1"/>
  <c r="AT221" i="1"/>
  <c r="AO221" i="1"/>
  <c r="AJ221" i="1"/>
  <c r="AI221" i="1"/>
  <c r="AH221" i="1"/>
  <c r="AG221" i="1"/>
  <c r="AF221" i="1"/>
  <c r="AE221" i="1"/>
  <c r="Y221" i="1"/>
  <c r="T221" i="1"/>
  <c r="O221" i="1"/>
  <c r="J221" i="1"/>
  <c r="E221" i="1" s="1"/>
  <c r="I221" i="1"/>
  <c r="H221" i="1"/>
  <c r="G221" i="1"/>
  <c r="F221" i="1"/>
  <c r="D221" i="1"/>
  <c r="AY220" i="1"/>
  <c r="AT220" i="1"/>
  <c r="AO220" i="1"/>
  <c r="AJ220" i="1"/>
  <c r="AE220" i="1" s="1"/>
  <c r="AI220" i="1"/>
  <c r="AH220" i="1"/>
  <c r="AG220" i="1"/>
  <c r="AF220" i="1"/>
  <c r="Y220" i="1"/>
  <c r="T220" i="1"/>
  <c r="O220" i="1"/>
  <c r="J220" i="1"/>
  <c r="E220" i="1" s="1"/>
  <c r="I220" i="1"/>
  <c r="H220" i="1"/>
  <c r="G220" i="1"/>
  <c r="F220" i="1"/>
  <c r="D220" i="1"/>
  <c r="AY219" i="1"/>
  <c r="AT219" i="1"/>
  <c r="AO219" i="1"/>
  <c r="AJ219" i="1"/>
  <c r="AI219" i="1"/>
  <c r="AH219" i="1"/>
  <c r="AG219" i="1"/>
  <c r="AF219" i="1"/>
  <c r="AE219" i="1"/>
  <c r="Y219" i="1"/>
  <c r="T219" i="1"/>
  <c r="O219" i="1"/>
  <c r="J219" i="1"/>
  <c r="I219" i="1"/>
  <c r="H219" i="1"/>
  <c r="G219" i="1"/>
  <c r="F219" i="1"/>
  <c r="E219" i="1"/>
  <c r="D219" i="1"/>
  <c r="AY218" i="1"/>
  <c r="AT218" i="1"/>
  <c r="AO218" i="1"/>
  <c r="AJ218" i="1"/>
  <c r="AE218" i="1" s="1"/>
  <c r="AI218" i="1"/>
  <c r="AH218" i="1"/>
  <c r="AG218" i="1"/>
  <c r="AF218" i="1"/>
  <c r="Y218" i="1"/>
  <c r="T218" i="1"/>
  <c r="O218" i="1"/>
  <c r="J218" i="1"/>
  <c r="E218" i="1" s="1"/>
  <c r="I218" i="1"/>
  <c r="H218" i="1"/>
  <c r="G218" i="1"/>
  <c r="F218" i="1"/>
  <c r="D218" i="1"/>
  <c r="AY217" i="1"/>
  <c r="AT217" i="1"/>
  <c r="AO217" i="1"/>
  <c r="AJ217" i="1"/>
  <c r="AE217" i="1" s="1"/>
  <c r="AI217" i="1"/>
  <c r="AH217" i="1"/>
  <c r="AG217" i="1"/>
  <c r="AF217" i="1"/>
  <c r="Y217" i="1"/>
  <c r="T217" i="1"/>
  <c r="O217" i="1"/>
  <c r="J217" i="1"/>
  <c r="I217" i="1"/>
  <c r="H217" i="1"/>
  <c r="G217" i="1"/>
  <c r="F217" i="1"/>
  <c r="E217" i="1"/>
  <c r="D217" i="1"/>
  <c r="AY216" i="1"/>
  <c r="AT216" i="1"/>
  <c r="AO216" i="1"/>
  <c r="AJ216" i="1"/>
  <c r="AI216" i="1"/>
  <c r="AH216" i="1"/>
  <c r="AG216" i="1"/>
  <c r="AF216" i="1"/>
  <c r="AE216" i="1"/>
  <c r="Y216" i="1"/>
  <c r="Y202" i="1" s="1"/>
  <c r="T216" i="1"/>
  <c r="O216" i="1"/>
  <c r="J216" i="1"/>
  <c r="I216" i="1"/>
  <c r="H216" i="1"/>
  <c r="G216" i="1"/>
  <c r="F216" i="1"/>
  <c r="D216" i="1"/>
  <c r="AY215" i="1"/>
  <c r="AT215" i="1"/>
  <c r="AO215" i="1"/>
  <c r="AJ215" i="1"/>
  <c r="AE215" i="1" s="1"/>
  <c r="AI215" i="1"/>
  <c r="AH215" i="1"/>
  <c r="AG215" i="1"/>
  <c r="AF215" i="1"/>
  <c r="Y215" i="1"/>
  <c r="T215" i="1"/>
  <c r="O215" i="1"/>
  <c r="J215" i="1"/>
  <c r="E215" i="1" s="1"/>
  <c r="I215" i="1"/>
  <c r="H215" i="1"/>
  <c r="G215" i="1"/>
  <c r="F215" i="1"/>
  <c r="D215" i="1"/>
  <c r="AY214" i="1"/>
  <c r="AT214" i="1"/>
  <c r="AO214" i="1"/>
  <c r="AJ214" i="1"/>
  <c r="AI214" i="1"/>
  <c r="AH214" i="1"/>
  <c r="AG214" i="1"/>
  <c r="AF214" i="1"/>
  <c r="AE214" i="1"/>
  <c r="Y214" i="1"/>
  <c r="T214" i="1"/>
  <c r="O214" i="1"/>
  <c r="J214" i="1"/>
  <c r="E214" i="1" s="1"/>
  <c r="I214" i="1"/>
  <c r="H214" i="1"/>
  <c r="G214" i="1"/>
  <c r="F214" i="1"/>
  <c r="D214" i="1"/>
  <c r="AY213" i="1"/>
  <c r="AE213" i="1" s="1"/>
  <c r="AT213" i="1"/>
  <c r="AO213" i="1"/>
  <c r="AJ213" i="1"/>
  <c r="AI213" i="1"/>
  <c r="AH213" i="1"/>
  <c r="AG213" i="1"/>
  <c r="AF213" i="1"/>
  <c r="Y213" i="1"/>
  <c r="T213" i="1"/>
  <c r="O213" i="1"/>
  <c r="J213" i="1"/>
  <c r="I213" i="1"/>
  <c r="H213" i="1"/>
  <c r="G213" i="1"/>
  <c r="F213" i="1"/>
  <c r="E213" i="1"/>
  <c r="D213" i="1"/>
  <c r="AY212" i="1"/>
  <c r="AT212" i="1"/>
  <c r="AO212" i="1"/>
  <c r="AJ212" i="1"/>
  <c r="AE212" i="1" s="1"/>
  <c r="AI212" i="1"/>
  <c r="AI202" i="1" s="1"/>
  <c r="AH212" i="1"/>
  <c r="AG212" i="1"/>
  <c r="AF212" i="1"/>
  <c r="Y212" i="1"/>
  <c r="T212" i="1"/>
  <c r="O212" i="1"/>
  <c r="J212" i="1"/>
  <c r="E212" i="1" s="1"/>
  <c r="I212" i="1"/>
  <c r="H212" i="1"/>
  <c r="G212" i="1"/>
  <c r="F212" i="1"/>
  <c r="D212" i="1"/>
  <c r="AY211" i="1"/>
  <c r="AT211" i="1"/>
  <c r="AO211" i="1"/>
  <c r="AJ211" i="1"/>
  <c r="AE211" i="1" s="1"/>
  <c r="AI211" i="1"/>
  <c r="AH211" i="1"/>
  <c r="AG211" i="1"/>
  <c r="AF211" i="1"/>
  <c r="Y211" i="1"/>
  <c r="T211" i="1"/>
  <c r="E211" i="1" s="1"/>
  <c r="O211" i="1"/>
  <c r="J211" i="1"/>
  <c r="I211" i="1"/>
  <c r="H211" i="1"/>
  <c r="G211" i="1"/>
  <c r="F211" i="1"/>
  <c r="D211" i="1"/>
  <c r="AY210" i="1"/>
  <c r="AT210" i="1"/>
  <c r="AO210" i="1"/>
  <c r="AJ210" i="1"/>
  <c r="AI210" i="1"/>
  <c r="AH210" i="1"/>
  <c r="AG210" i="1"/>
  <c r="AF210" i="1"/>
  <c r="AE210" i="1"/>
  <c r="Y210" i="1"/>
  <c r="T210" i="1"/>
  <c r="O210" i="1"/>
  <c r="J210" i="1"/>
  <c r="E210" i="1" s="1"/>
  <c r="I210" i="1"/>
  <c r="H210" i="1"/>
  <c r="G210" i="1"/>
  <c r="F210" i="1"/>
  <c r="D210" i="1"/>
  <c r="AY209" i="1"/>
  <c r="AT209" i="1"/>
  <c r="AO209" i="1"/>
  <c r="AJ209" i="1"/>
  <c r="AE209" i="1" s="1"/>
  <c r="AI209" i="1"/>
  <c r="AH209" i="1"/>
  <c r="AG209" i="1"/>
  <c r="AF209" i="1"/>
  <c r="Y209" i="1"/>
  <c r="T209" i="1"/>
  <c r="E209" i="1" s="1"/>
  <c r="O209" i="1"/>
  <c r="J209" i="1"/>
  <c r="I209" i="1"/>
  <c r="H209" i="1"/>
  <c r="G209" i="1"/>
  <c r="F209" i="1"/>
  <c r="D209" i="1"/>
  <c r="AY208" i="1"/>
  <c r="AT208" i="1"/>
  <c r="AE208" i="1" s="1"/>
  <c r="AO208" i="1"/>
  <c r="AJ208" i="1"/>
  <c r="AI208" i="1"/>
  <c r="AH208" i="1"/>
  <c r="AG208" i="1"/>
  <c r="AF208" i="1"/>
  <c r="Y208" i="1"/>
  <c r="T208" i="1"/>
  <c r="O208" i="1"/>
  <c r="J208" i="1"/>
  <c r="J202" i="1" s="1"/>
  <c r="I208" i="1"/>
  <c r="H208" i="1"/>
  <c r="G208" i="1"/>
  <c r="F208" i="1"/>
  <c r="D208" i="1"/>
  <c r="AY207" i="1"/>
  <c r="AT207" i="1"/>
  <c r="AO207" i="1"/>
  <c r="AJ207" i="1"/>
  <c r="AE207" i="1" s="1"/>
  <c r="AI207" i="1"/>
  <c r="AH207" i="1"/>
  <c r="AG207" i="1"/>
  <c r="AF207" i="1"/>
  <c r="Y207" i="1"/>
  <c r="T207" i="1"/>
  <c r="O207" i="1"/>
  <c r="J207" i="1"/>
  <c r="I207" i="1"/>
  <c r="H207" i="1"/>
  <c r="G207" i="1"/>
  <c r="F207" i="1"/>
  <c r="E207" i="1"/>
  <c r="D207" i="1"/>
  <c r="AY206" i="1"/>
  <c r="AY202" i="1" s="1"/>
  <c r="AT206" i="1"/>
  <c r="AE206" i="1" s="1"/>
  <c r="AO206" i="1"/>
  <c r="AJ206" i="1"/>
  <c r="AI206" i="1"/>
  <c r="AH206" i="1"/>
  <c r="AG206" i="1"/>
  <c r="AF206" i="1"/>
  <c r="Y206" i="1"/>
  <c r="T206" i="1"/>
  <c r="O206" i="1"/>
  <c r="E206" i="1" s="1"/>
  <c r="J206" i="1"/>
  <c r="I206" i="1"/>
  <c r="H206" i="1"/>
  <c r="G206" i="1"/>
  <c r="F206" i="1"/>
  <c r="D206" i="1"/>
  <c r="AY205" i="1"/>
  <c r="AT205" i="1"/>
  <c r="AO205" i="1"/>
  <c r="AJ205" i="1"/>
  <c r="AE205" i="1" s="1"/>
  <c r="AI205" i="1"/>
  <c r="AH205" i="1"/>
  <c r="AH202" i="1" s="1"/>
  <c r="AG205" i="1"/>
  <c r="AG202" i="1" s="1"/>
  <c r="AF205" i="1"/>
  <c r="Y205" i="1"/>
  <c r="T205" i="1"/>
  <c r="O205" i="1"/>
  <c r="J205" i="1"/>
  <c r="E205" i="1" s="1"/>
  <c r="I205" i="1"/>
  <c r="H205" i="1"/>
  <c r="G205" i="1"/>
  <c r="F205" i="1"/>
  <c r="D205" i="1"/>
  <c r="AY204" i="1"/>
  <c r="AT204" i="1"/>
  <c r="AO204" i="1"/>
  <c r="AJ204" i="1"/>
  <c r="AJ202" i="1" s="1"/>
  <c r="AI204" i="1"/>
  <c r="AH204" i="1"/>
  <c r="AG204" i="1"/>
  <c r="AF204" i="1"/>
  <c r="AE204" i="1"/>
  <c r="Y204" i="1"/>
  <c r="T204" i="1"/>
  <c r="T202" i="1" s="1"/>
  <c r="O204" i="1"/>
  <c r="O202" i="1" s="1"/>
  <c r="J204" i="1"/>
  <c r="I204" i="1"/>
  <c r="H204" i="1"/>
  <c r="H202" i="1" s="1"/>
  <c r="G204" i="1"/>
  <c r="F204" i="1"/>
  <c r="F202" i="1" s="1"/>
  <c r="D204" i="1"/>
  <c r="AY203" i="1"/>
  <c r="AT203" i="1"/>
  <c r="AT202" i="1" s="1"/>
  <c r="AO203" i="1"/>
  <c r="AE203" i="1" s="1"/>
  <c r="AJ203" i="1"/>
  <c r="AI203" i="1"/>
  <c r="AH203" i="1"/>
  <c r="AG203" i="1"/>
  <c r="AF203" i="1"/>
  <c r="AF202" i="1" s="1"/>
  <c r="Y203" i="1"/>
  <c r="T203" i="1"/>
  <c r="O203" i="1"/>
  <c r="J203" i="1"/>
  <c r="I203" i="1"/>
  <c r="I202" i="1" s="1"/>
  <c r="H203" i="1"/>
  <c r="G203" i="1"/>
  <c r="G202" i="1" s="1"/>
  <c r="F203" i="1"/>
  <c r="E203" i="1"/>
  <c r="D203" i="1"/>
  <c r="BC202" i="1"/>
  <c r="BB202" i="1"/>
  <c r="BA202" i="1"/>
  <c r="AZ202" i="1"/>
  <c r="AX202" i="1"/>
  <c r="AW202" i="1"/>
  <c r="AV202" i="1"/>
  <c r="AU202" i="1"/>
  <c r="AS202" i="1"/>
  <c r="AR202" i="1"/>
  <c r="AQ202" i="1"/>
  <c r="AP202" i="1"/>
  <c r="AN202" i="1"/>
  <c r="AM202" i="1"/>
  <c r="AL202" i="1"/>
  <c r="AK202" i="1"/>
  <c r="AD202" i="1"/>
  <c r="AC202" i="1"/>
  <c r="AB202" i="1"/>
  <c r="AA202" i="1"/>
  <c r="Z202" i="1"/>
  <c r="X202" i="1"/>
  <c r="W202" i="1"/>
  <c r="V202" i="1"/>
  <c r="U202" i="1"/>
  <c r="S202" i="1"/>
  <c r="R202" i="1"/>
  <c r="Q202" i="1"/>
  <c r="P202" i="1"/>
  <c r="N202" i="1"/>
  <c r="M202" i="1"/>
  <c r="L202" i="1"/>
  <c r="K202" i="1"/>
  <c r="AY200" i="1"/>
  <c r="AT200" i="1"/>
  <c r="AE200" i="1" s="1"/>
  <c r="AI200" i="1"/>
  <c r="AH200" i="1"/>
  <c r="AG200" i="1"/>
  <c r="AF200" i="1"/>
  <c r="Y200" i="1"/>
  <c r="T200" i="1"/>
  <c r="O200" i="1"/>
  <c r="J200" i="1"/>
  <c r="E200" i="1" s="1"/>
  <c r="I200" i="1"/>
  <c r="H200" i="1"/>
  <c r="G200" i="1"/>
  <c r="F200" i="1"/>
  <c r="D200" i="1"/>
  <c r="AY199" i="1"/>
  <c r="AT199" i="1"/>
  <c r="AI199" i="1"/>
  <c r="AH199" i="1"/>
  <c r="AG199" i="1"/>
  <c r="AF199" i="1"/>
  <c r="AE199" i="1"/>
  <c r="Y199" i="1"/>
  <c r="T199" i="1"/>
  <c r="O199" i="1"/>
  <c r="J199" i="1"/>
  <c r="E199" i="1" s="1"/>
  <c r="I199" i="1"/>
  <c r="H199" i="1"/>
  <c r="G199" i="1"/>
  <c r="F199" i="1"/>
  <c r="D199" i="1"/>
  <c r="AY198" i="1"/>
  <c r="AT198" i="1"/>
  <c r="AO198" i="1"/>
  <c r="AJ198" i="1"/>
  <c r="AI198" i="1"/>
  <c r="AH198" i="1"/>
  <c r="AG198" i="1"/>
  <c r="AF198" i="1"/>
  <c r="AE198" i="1"/>
  <c r="Y198" i="1"/>
  <c r="T198" i="1"/>
  <c r="O198" i="1"/>
  <c r="J198" i="1"/>
  <c r="I198" i="1"/>
  <c r="H198" i="1"/>
  <c r="G198" i="1"/>
  <c r="F198" i="1"/>
  <c r="E198" i="1"/>
  <c r="D198" i="1"/>
  <c r="AY197" i="1"/>
  <c r="AT197" i="1"/>
  <c r="AO197" i="1"/>
  <c r="AJ197" i="1"/>
  <c r="AE197" i="1" s="1"/>
  <c r="AI197" i="1"/>
  <c r="AH197" i="1"/>
  <c r="AG197" i="1"/>
  <c r="AF197" i="1"/>
  <c r="Y197" i="1"/>
  <c r="T197" i="1"/>
  <c r="O197" i="1"/>
  <c r="O192" i="1" s="1"/>
  <c r="J197" i="1"/>
  <c r="I197" i="1"/>
  <c r="H197" i="1"/>
  <c r="G197" i="1"/>
  <c r="F197" i="1"/>
  <c r="D197" i="1"/>
  <c r="AY196" i="1"/>
  <c r="AT196" i="1"/>
  <c r="AO196" i="1"/>
  <c r="AJ196" i="1"/>
  <c r="AE196" i="1" s="1"/>
  <c r="AI196" i="1"/>
  <c r="AH196" i="1"/>
  <c r="AG196" i="1"/>
  <c r="AF196" i="1"/>
  <c r="Y196" i="1"/>
  <c r="T196" i="1"/>
  <c r="O196" i="1"/>
  <c r="J196" i="1"/>
  <c r="I196" i="1"/>
  <c r="H196" i="1"/>
  <c r="G196" i="1"/>
  <c r="F196" i="1"/>
  <c r="E196" i="1"/>
  <c r="D196" i="1"/>
  <c r="AY195" i="1"/>
  <c r="AT195" i="1"/>
  <c r="AO195" i="1"/>
  <c r="AJ195" i="1"/>
  <c r="AJ192" i="1" s="1"/>
  <c r="AJ186" i="1" s="1"/>
  <c r="AI195" i="1"/>
  <c r="AI192" i="1" s="1"/>
  <c r="AI186" i="1" s="1"/>
  <c r="AH195" i="1"/>
  <c r="AG195" i="1"/>
  <c r="AF195" i="1"/>
  <c r="AE195" i="1"/>
  <c r="Y195" i="1"/>
  <c r="T195" i="1"/>
  <c r="O195" i="1"/>
  <c r="J195" i="1"/>
  <c r="E195" i="1" s="1"/>
  <c r="I195" i="1"/>
  <c r="H195" i="1"/>
  <c r="G195" i="1"/>
  <c r="F195" i="1"/>
  <c r="D195" i="1"/>
  <c r="AY194" i="1"/>
  <c r="AY192" i="1" s="1"/>
  <c r="AT194" i="1"/>
  <c r="AO194" i="1"/>
  <c r="AO192" i="1" s="1"/>
  <c r="AJ194" i="1"/>
  <c r="AI194" i="1"/>
  <c r="AH194" i="1"/>
  <c r="AG194" i="1"/>
  <c r="AF194" i="1"/>
  <c r="Y194" i="1"/>
  <c r="T194" i="1"/>
  <c r="O194" i="1"/>
  <c r="J194" i="1"/>
  <c r="E194" i="1" s="1"/>
  <c r="I194" i="1"/>
  <c r="I192" i="1" s="1"/>
  <c r="H194" i="1"/>
  <c r="G194" i="1"/>
  <c r="F194" i="1"/>
  <c r="D194" i="1"/>
  <c r="AY193" i="1"/>
  <c r="AT193" i="1"/>
  <c r="AT192" i="1" s="1"/>
  <c r="AO193" i="1"/>
  <c r="AJ193" i="1"/>
  <c r="AI193" i="1"/>
  <c r="AH193" i="1"/>
  <c r="AH192" i="1" s="1"/>
  <c r="AG193" i="1"/>
  <c r="AF193" i="1"/>
  <c r="AE193" i="1"/>
  <c r="Y193" i="1"/>
  <c r="Y192" i="1" s="1"/>
  <c r="T193" i="1"/>
  <c r="T192" i="1" s="1"/>
  <c r="O193" i="1"/>
  <c r="J193" i="1"/>
  <c r="J192" i="1" s="1"/>
  <c r="I193" i="1"/>
  <c r="H193" i="1"/>
  <c r="G193" i="1"/>
  <c r="G192" i="1" s="1"/>
  <c r="G186" i="1" s="1"/>
  <c r="F193" i="1"/>
  <c r="F192" i="1" s="1"/>
  <c r="F186" i="1" s="1"/>
  <c r="E193" i="1"/>
  <c r="D193" i="1"/>
  <c r="BC192" i="1"/>
  <c r="BB192" i="1"/>
  <c r="BA192" i="1"/>
  <c r="AZ192" i="1"/>
  <c r="AX192" i="1"/>
  <c r="AW192" i="1"/>
  <c r="AV192" i="1"/>
  <c r="AU192" i="1"/>
  <c r="AS192" i="1"/>
  <c r="AR192" i="1"/>
  <c r="AQ192" i="1"/>
  <c r="AQ186" i="1" s="1"/>
  <c r="AP192" i="1"/>
  <c r="AN192" i="1"/>
  <c r="AM192" i="1"/>
  <c r="AL192" i="1"/>
  <c r="AL186" i="1" s="1"/>
  <c r="AK192" i="1"/>
  <c r="AG192" i="1"/>
  <c r="AF192" i="1"/>
  <c r="AD192" i="1"/>
  <c r="AC192" i="1"/>
  <c r="AB192" i="1"/>
  <c r="AA192" i="1"/>
  <c r="Z192" i="1"/>
  <c r="X192" i="1"/>
  <c r="W192" i="1"/>
  <c r="V192" i="1"/>
  <c r="U192" i="1"/>
  <c r="S192" i="1"/>
  <c r="S186" i="1" s="1"/>
  <c r="R192" i="1"/>
  <c r="Q192" i="1"/>
  <c r="P192" i="1"/>
  <c r="N192" i="1"/>
  <c r="N186" i="1" s="1"/>
  <c r="M192" i="1"/>
  <c r="L192" i="1"/>
  <c r="K192" i="1"/>
  <c r="H192" i="1"/>
  <c r="AY191" i="1"/>
  <c r="AT191" i="1"/>
  <c r="AT189" i="1" s="1"/>
  <c r="AT186" i="1" s="1"/>
  <c r="AO191" i="1"/>
  <c r="AO189" i="1" s="1"/>
  <c r="AO186" i="1" s="1"/>
  <c r="AJ191" i="1"/>
  <c r="AI191" i="1"/>
  <c r="AH191" i="1"/>
  <c r="AG191" i="1"/>
  <c r="AF191" i="1"/>
  <c r="AE191" i="1"/>
  <c r="Y191" i="1"/>
  <c r="T191" i="1"/>
  <c r="T189" i="1" s="1"/>
  <c r="O191" i="1"/>
  <c r="J191" i="1"/>
  <c r="J189" i="1" s="1"/>
  <c r="J186" i="1" s="1"/>
  <c r="I191" i="1"/>
  <c r="H191" i="1"/>
  <c r="H189" i="1" s="1"/>
  <c r="H186" i="1" s="1"/>
  <c r="G191" i="1"/>
  <c r="F191" i="1"/>
  <c r="D191" i="1"/>
  <c r="AY190" i="1"/>
  <c r="AE190" i="1" s="1"/>
  <c r="AE189" i="1" s="1"/>
  <c r="AT190" i="1"/>
  <c r="AO190" i="1"/>
  <c r="AJ190" i="1"/>
  <c r="AI190" i="1"/>
  <c r="AH190" i="1"/>
  <c r="AH189" i="1" s="1"/>
  <c r="AH186" i="1" s="1"/>
  <c r="AG190" i="1"/>
  <c r="AF190" i="1"/>
  <c r="Y190" i="1"/>
  <c r="Y189" i="1" s="1"/>
  <c r="Y186" i="1" s="1"/>
  <c r="T190" i="1"/>
  <c r="O190" i="1"/>
  <c r="J190" i="1"/>
  <c r="I190" i="1"/>
  <c r="I189" i="1" s="1"/>
  <c r="H190" i="1"/>
  <c r="G190" i="1"/>
  <c r="F190" i="1"/>
  <c r="E190" i="1"/>
  <c r="D190" i="1"/>
  <c r="BC189" i="1"/>
  <c r="BB189" i="1"/>
  <c r="BA189" i="1"/>
  <c r="BA186" i="1" s="1"/>
  <c r="AZ189" i="1"/>
  <c r="AZ186" i="1" s="1"/>
  <c r="AX189" i="1"/>
  <c r="AX186" i="1" s="1"/>
  <c r="AW189" i="1"/>
  <c r="AV189" i="1"/>
  <c r="AU189" i="1"/>
  <c r="AS189" i="1"/>
  <c r="AS186" i="1" s="1"/>
  <c r="AR189" i="1"/>
  <c r="AR186" i="1" s="1"/>
  <c r="AQ189" i="1"/>
  <c r="AP189" i="1"/>
  <c r="AP186" i="1" s="1"/>
  <c r="AN189" i="1"/>
  <c r="AM189" i="1"/>
  <c r="AM186" i="1" s="1"/>
  <c r="AL189" i="1"/>
  <c r="AK189" i="1"/>
  <c r="AK186" i="1" s="1"/>
  <c r="AJ189" i="1"/>
  <c r="AI189" i="1"/>
  <c r="AG189" i="1"/>
  <c r="AG186" i="1" s="1"/>
  <c r="AF189" i="1"/>
  <c r="AF186" i="1" s="1"/>
  <c r="AD189" i="1"/>
  <c r="AC189" i="1"/>
  <c r="AC186" i="1" s="1"/>
  <c r="AB189" i="1"/>
  <c r="AB186" i="1" s="1"/>
  <c r="AA189" i="1"/>
  <c r="AA186" i="1" s="1"/>
  <c r="Z189" i="1"/>
  <c r="Z186" i="1" s="1"/>
  <c r="X189" i="1"/>
  <c r="W189" i="1"/>
  <c r="V189" i="1"/>
  <c r="U189" i="1"/>
  <c r="U186" i="1" s="1"/>
  <c r="S189" i="1"/>
  <c r="R189" i="1"/>
  <c r="R186" i="1" s="1"/>
  <c r="Q189" i="1"/>
  <c r="P189" i="1"/>
  <c r="O189" i="1"/>
  <c r="O186" i="1" s="1"/>
  <c r="N189" i="1"/>
  <c r="M189" i="1"/>
  <c r="M186" i="1" s="1"/>
  <c r="L189" i="1"/>
  <c r="K189" i="1"/>
  <c r="G189" i="1"/>
  <c r="F189" i="1"/>
  <c r="BC186" i="1"/>
  <c r="BB186" i="1"/>
  <c r="AW186" i="1"/>
  <c r="AV186" i="1"/>
  <c r="AU186" i="1"/>
  <c r="AN186" i="1"/>
  <c r="AD186" i="1"/>
  <c r="X186" i="1"/>
  <c r="W186" i="1"/>
  <c r="V186" i="1"/>
  <c r="Q186" i="1"/>
  <c r="P186" i="1"/>
  <c r="L186" i="1"/>
  <c r="K186" i="1"/>
  <c r="D183" i="1"/>
  <c r="BC180" i="1"/>
  <c r="BB180" i="1"/>
  <c r="BB179" i="1" s="1"/>
  <c r="BA180" i="1"/>
  <c r="BA179" i="1" s="1"/>
  <c r="AZ180" i="1"/>
  <c r="AY180" i="1"/>
  <c r="AY179" i="1" s="1"/>
  <c r="AX180" i="1"/>
  <c r="AW180" i="1"/>
  <c r="AV180" i="1"/>
  <c r="AV179" i="1" s="1"/>
  <c r="AU180" i="1"/>
  <c r="AT180" i="1"/>
  <c r="AT179" i="1" s="1"/>
  <c r="AS180" i="1"/>
  <c r="AR180" i="1"/>
  <c r="AQ180" i="1"/>
  <c r="AP180" i="1"/>
  <c r="AP179" i="1" s="1"/>
  <c r="AO180" i="1"/>
  <c r="AO179" i="1" s="1"/>
  <c r="AN180" i="1"/>
  <c r="AM180" i="1"/>
  <c r="AL180" i="1"/>
  <c r="AL179" i="1" s="1"/>
  <c r="AK180" i="1"/>
  <c r="AK179" i="1" s="1"/>
  <c r="AJ180" i="1"/>
  <c r="AJ179" i="1" s="1"/>
  <c r="AI180" i="1"/>
  <c r="AI179" i="1" s="1"/>
  <c r="AH180" i="1"/>
  <c r="AG180" i="1"/>
  <c r="AF180" i="1"/>
  <c r="AE180" i="1"/>
  <c r="AD180" i="1"/>
  <c r="AD179" i="1" s="1"/>
  <c r="AC180" i="1"/>
  <c r="AC179" i="1" s="1"/>
  <c r="AB180" i="1"/>
  <c r="AA180" i="1"/>
  <c r="AA179" i="1" s="1"/>
  <c r="Z180" i="1"/>
  <c r="Y180" i="1"/>
  <c r="X180" i="1"/>
  <c r="X179" i="1" s="1"/>
  <c r="W180" i="1"/>
  <c r="V180" i="1"/>
  <c r="V179" i="1" s="1"/>
  <c r="U180" i="1"/>
  <c r="T180" i="1"/>
  <c r="S180" i="1"/>
  <c r="R180" i="1"/>
  <c r="R179" i="1" s="1"/>
  <c r="Q180" i="1"/>
  <c r="Q179" i="1" s="1"/>
  <c r="P180" i="1"/>
  <c r="O180" i="1"/>
  <c r="N180" i="1"/>
  <c r="N179" i="1" s="1"/>
  <c r="M180" i="1"/>
  <c r="M179" i="1" s="1"/>
  <c r="L180" i="1"/>
  <c r="L179" i="1" s="1"/>
  <c r="K180" i="1"/>
  <c r="K179" i="1" s="1"/>
  <c r="J180" i="1"/>
  <c r="I180" i="1"/>
  <c r="H180" i="1"/>
  <c r="G180" i="1"/>
  <c r="F180" i="1"/>
  <c r="F179" i="1" s="1"/>
  <c r="E180" i="1"/>
  <c r="E179" i="1" s="1"/>
  <c r="D180" i="1"/>
  <c r="BC179" i="1"/>
  <c r="AZ179" i="1"/>
  <c r="AX179" i="1"/>
  <c r="AW179" i="1"/>
  <c r="AU179" i="1"/>
  <c r="AS179" i="1"/>
  <c r="AR179" i="1"/>
  <c r="AQ179" i="1"/>
  <c r="AN179" i="1"/>
  <c r="AM179" i="1"/>
  <c r="AH179" i="1"/>
  <c r="AG179" i="1"/>
  <c r="AF179" i="1"/>
  <c r="AE179" i="1"/>
  <c r="AB179" i="1"/>
  <c r="Z179" i="1"/>
  <c r="Y179" i="1"/>
  <c r="W179" i="1"/>
  <c r="U179" i="1"/>
  <c r="T179" i="1"/>
  <c r="S179" i="1"/>
  <c r="P179" i="1"/>
  <c r="O179" i="1"/>
  <c r="J179" i="1"/>
  <c r="I179" i="1"/>
  <c r="H179" i="1"/>
  <c r="G179" i="1"/>
  <c r="D179" i="1"/>
  <c r="AY178" i="1"/>
  <c r="AT178" i="1"/>
  <c r="AE178" i="1" s="1"/>
  <c r="AI178" i="1"/>
  <c r="AH178" i="1"/>
  <c r="AG178" i="1"/>
  <c r="AF178" i="1"/>
  <c r="Y178" i="1"/>
  <c r="T178" i="1"/>
  <c r="O178" i="1"/>
  <c r="J178" i="1"/>
  <c r="E178" i="1" s="1"/>
  <c r="I178" i="1"/>
  <c r="H178" i="1"/>
  <c r="G178" i="1"/>
  <c r="F178" i="1"/>
  <c r="D178" i="1"/>
  <c r="AY177" i="1"/>
  <c r="AE177" i="1" s="1"/>
  <c r="AI177" i="1"/>
  <c r="AH177" i="1"/>
  <c r="AG177" i="1"/>
  <c r="AF177" i="1"/>
  <c r="Y177" i="1"/>
  <c r="T177" i="1"/>
  <c r="O177" i="1"/>
  <c r="E177" i="1" s="1"/>
  <c r="J177" i="1"/>
  <c r="I177" i="1"/>
  <c r="H177" i="1"/>
  <c r="G177" i="1"/>
  <c r="F177" i="1"/>
  <c r="AY176" i="1"/>
  <c r="AT176" i="1"/>
  <c r="AE176" i="1" s="1"/>
  <c r="AI176" i="1"/>
  <c r="AH176" i="1"/>
  <c r="AG176" i="1"/>
  <c r="AF176" i="1"/>
  <c r="Y176" i="1"/>
  <c r="T176" i="1"/>
  <c r="O176" i="1"/>
  <c r="J176" i="1"/>
  <c r="I176" i="1"/>
  <c r="H176" i="1"/>
  <c r="G176" i="1"/>
  <c r="F176" i="1"/>
  <c r="E176" i="1"/>
  <c r="D176" i="1"/>
  <c r="AY175" i="1"/>
  <c r="AE175" i="1" s="1"/>
  <c r="AT175" i="1"/>
  <c r="AI175" i="1"/>
  <c r="AH175" i="1"/>
  <c r="AG175" i="1"/>
  <c r="AF175" i="1"/>
  <c r="Y175" i="1"/>
  <c r="T175" i="1"/>
  <c r="O175" i="1"/>
  <c r="J175" i="1"/>
  <c r="E175" i="1" s="1"/>
  <c r="I175" i="1"/>
  <c r="H175" i="1"/>
  <c r="G175" i="1"/>
  <c r="F175" i="1"/>
  <c r="D175" i="1"/>
  <c r="AY174" i="1"/>
  <c r="AE174" i="1" s="1"/>
  <c r="AT174" i="1"/>
  <c r="AI174" i="1"/>
  <c r="AH174" i="1"/>
  <c r="AG174" i="1"/>
  <c r="AF174" i="1"/>
  <c r="Y174" i="1"/>
  <c r="T174" i="1"/>
  <c r="O174" i="1"/>
  <c r="J174" i="1"/>
  <c r="E174" i="1" s="1"/>
  <c r="I174" i="1"/>
  <c r="H174" i="1"/>
  <c r="G174" i="1"/>
  <c r="F174" i="1"/>
  <c r="D174" i="1"/>
  <c r="AY173" i="1"/>
  <c r="AT173" i="1"/>
  <c r="AE173" i="1" s="1"/>
  <c r="AI173" i="1"/>
  <c r="AH173" i="1"/>
  <c r="AG173" i="1"/>
  <c r="AF173" i="1"/>
  <c r="Y173" i="1"/>
  <c r="T173" i="1"/>
  <c r="O173" i="1"/>
  <c r="J173" i="1"/>
  <c r="I173" i="1"/>
  <c r="H173" i="1"/>
  <c r="G173" i="1"/>
  <c r="F173" i="1"/>
  <c r="E173" i="1"/>
  <c r="D173" i="1"/>
  <c r="AY172" i="1"/>
  <c r="AT172" i="1"/>
  <c r="AE172" i="1" s="1"/>
  <c r="AI172" i="1"/>
  <c r="AH172" i="1"/>
  <c r="AG172" i="1"/>
  <c r="AF172" i="1"/>
  <c r="Y172" i="1"/>
  <c r="T172" i="1"/>
  <c r="O172" i="1"/>
  <c r="J172" i="1"/>
  <c r="E172" i="1" s="1"/>
  <c r="I172" i="1"/>
  <c r="H172" i="1"/>
  <c r="G172" i="1"/>
  <c r="F172" i="1"/>
  <c r="D172" i="1"/>
  <c r="AY171" i="1"/>
  <c r="AT171" i="1"/>
  <c r="AI171" i="1"/>
  <c r="AH171" i="1"/>
  <c r="AG171" i="1"/>
  <c r="AF171" i="1"/>
  <c r="AE171" i="1"/>
  <c r="Y171" i="1"/>
  <c r="T171" i="1"/>
  <c r="O171" i="1"/>
  <c r="J171" i="1"/>
  <c r="I171" i="1"/>
  <c r="H171" i="1"/>
  <c r="G171" i="1"/>
  <c r="F171" i="1"/>
  <c r="E171" i="1"/>
  <c r="D171" i="1"/>
  <c r="AY170" i="1"/>
  <c r="AT170" i="1"/>
  <c r="AI170" i="1"/>
  <c r="AH170" i="1"/>
  <c r="AG170" i="1"/>
  <c r="AF170" i="1"/>
  <c r="AE170" i="1"/>
  <c r="Y170" i="1"/>
  <c r="T170" i="1"/>
  <c r="O170" i="1"/>
  <c r="J170" i="1"/>
  <c r="I170" i="1"/>
  <c r="H170" i="1"/>
  <c r="G170" i="1"/>
  <c r="F170" i="1"/>
  <c r="E170" i="1"/>
  <c r="D170" i="1"/>
  <c r="AY169" i="1"/>
  <c r="AT169" i="1"/>
  <c r="AE169" i="1" s="1"/>
  <c r="AI169" i="1"/>
  <c r="AH169" i="1"/>
  <c r="AG169" i="1"/>
  <c r="AF169" i="1"/>
  <c r="Y169" i="1"/>
  <c r="T169" i="1"/>
  <c r="O169" i="1"/>
  <c r="J169" i="1"/>
  <c r="E169" i="1" s="1"/>
  <c r="I169" i="1"/>
  <c r="H169" i="1"/>
  <c r="G169" i="1"/>
  <c r="F169" i="1"/>
  <c r="D169" i="1"/>
  <c r="AY168" i="1"/>
  <c r="AT168" i="1"/>
  <c r="AE168" i="1" s="1"/>
  <c r="AI168" i="1"/>
  <c r="AH168" i="1"/>
  <c r="AG168" i="1"/>
  <c r="AF168" i="1"/>
  <c r="Y168" i="1"/>
  <c r="T168" i="1"/>
  <c r="O168" i="1"/>
  <c r="J168" i="1"/>
  <c r="E168" i="1" s="1"/>
  <c r="I168" i="1"/>
  <c r="H168" i="1"/>
  <c r="G168" i="1"/>
  <c r="F168" i="1"/>
  <c r="D168" i="1"/>
  <c r="AY167" i="1"/>
  <c r="AT167" i="1"/>
  <c r="AI167" i="1"/>
  <c r="AH167" i="1"/>
  <c r="AG167" i="1"/>
  <c r="AF167" i="1"/>
  <c r="AE167" i="1"/>
  <c r="Y167" i="1"/>
  <c r="T167" i="1"/>
  <c r="E167" i="1" s="1"/>
  <c r="O167" i="1"/>
  <c r="J167" i="1"/>
  <c r="I167" i="1"/>
  <c r="H167" i="1"/>
  <c r="G167" i="1"/>
  <c r="F167" i="1"/>
  <c r="D167" i="1"/>
  <c r="AY166" i="1"/>
  <c r="AT166" i="1"/>
  <c r="AE166" i="1" s="1"/>
  <c r="AI166" i="1"/>
  <c r="AH166" i="1"/>
  <c r="AG166" i="1"/>
  <c r="AF166" i="1"/>
  <c r="Y166" i="1"/>
  <c r="T166" i="1"/>
  <c r="O166" i="1"/>
  <c r="J166" i="1"/>
  <c r="I166" i="1"/>
  <c r="H166" i="1"/>
  <c r="G166" i="1"/>
  <c r="F166" i="1"/>
  <c r="E166" i="1"/>
  <c r="D166" i="1"/>
  <c r="AY165" i="1"/>
  <c r="AT165" i="1"/>
  <c r="AO165" i="1"/>
  <c r="AJ165" i="1"/>
  <c r="AI165" i="1"/>
  <c r="AH165" i="1"/>
  <c r="AG165" i="1"/>
  <c r="AF165" i="1"/>
  <c r="AE165" i="1"/>
  <c r="Y165" i="1"/>
  <c r="E165" i="1" s="1"/>
  <c r="T165" i="1"/>
  <c r="O165" i="1"/>
  <c r="J165" i="1"/>
  <c r="I165" i="1"/>
  <c r="H165" i="1"/>
  <c r="G165" i="1"/>
  <c r="F165" i="1"/>
  <c r="D165" i="1"/>
  <c r="AY164" i="1"/>
  <c r="AT164" i="1"/>
  <c r="AO164" i="1"/>
  <c r="AJ164" i="1"/>
  <c r="AE164" i="1" s="1"/>
  <c r="AI164" i="1"/>
  <c r="AH164" i="1"/>
  <c r="AG164" i="1"/>
  <c r="AF164" i="1"/>
  <c r="Y164" i="1"/>
  <c r="T164" i="1"/>
  <c r="O164" i="1"/>
  <c r="J164" i="1"/>
  <c r="E164" i="1" s="1"/>
  <c r="I164" i="1"/>
  <c r="H164" i="1"/>
  <c r="G164" i="1"/>
  <c r="F164" i="1"/>
  <c r="D164" i="1"/>
  <c r="AY163" i="1"/>
  <c r="AT163" i="1"/>
  <c r="AO163" i="1"/>
  <c r="AJ163" i="1"/>
  <c r="AI163" i="1"/>
  <c r="AH163" i="1"/>
  <c r="AG163" i="1"/>
  <c r="AF163" i="1"/>
  <c r="AE163" i="1"/>
  <c r="Y163" i="1"/>
  <c r="T163" i="1"/>
  <c r="O163" i="1"/>
  <c r="J163" i="1"/>
  <c r="E163" i="1" s="1"/>
  <c r="I163" i="1"/>
  <c r="H163" i="1"/>
  <c r="G163" i="1"/>
  <c r="F163" i="1"/>
  <c r="D163" i="1"/>
  <c r="AY162" i="1"/>
  <c r="AE162" i="1" s="1"/>
  <c r="AT162" i="1"/>
  <c r="AO162" i="1"/>
  <c r="AJ162" i="1"/>
  <c r="AI162" i="1"/>
  <c r="AH162" i="1"/>
  <c r="AG162" i="1"/>
  <c r="AF162" i="1"/>
  <c r="Y162" i="1"/>
  <c r="T162" i="1"/>
  <c r="O162" i="1"/>
  <c r="J162" i="1"/>
  <c r="I162" i="1"/>
  <c r="H162" i="1"/>
  <c r="G162" i="1"/>
  <c r="F162" i="1"/>
  <c r="E162" i="1"/>
  <c r="D162" i="1"/>
  <c r="AY161" i="1"/>
  <c r="AT161" i="1"/>
  <c r="AO161" i="1"/>
  <c r="AJ161" i="1"/>
  <c r="AE161" i="1" s="1"/>
  <c r="AI161" i="1"/>
  <c r="AH161" i="1"/>
  <c r="AG161" i="1"/>
  <c r="AF161" i="1"/>
  <c r="Y161" i="1"/>
  <c r="T161" i="1"/>
  <c r="O161" i="1"/>
  <c r="E161" i="1" s="1"/>
  <c r="J161" i="1"/>
  <c r="I161" i="1"/>
  <c r="H161" i="1"/>
  <c r="G161" i="1"/>
  <c r="F161" i="1"/>
  <c r="D161" i="1"/>
  <c r="AY160" i="1"/>
  <c r="AT160" i="1"/>
  <c r="AO160" i="1"/>
  <c r="AJ160" i="1"/>
  <c r="AE160" i="1" s="1"/>
  <c r="AI160" i="1"/>
  <c r="AH160" i="1"/>
  <c r="AG160" i="1"/>
  <c r="AF160" i="1"/>
  <c r="Y160" i="1"/>
  <c r="T160" i="1"/>
  <c r="O160" i="1"/>
  <c r="J160" i="1"/>
  <c r="E160" i="1" s="1"/>
  <c r="I160" i="1"/>
  <c r="H160" i="1"/>
  <c r="G160" i="1"/>
  <c r="F160" i="1"/>
  <c r="D160" i="1"/>
  <c r="AY159" i="1"/>
  <c r="AT159" i="1"/>
  <c r="AO159" i="1"/>
  <c r="AJ159" i="1"/>
  <c r="AI159" i="1"/>
  <c r="AH159" i="1"/>
  <c r="AG159" i="1"/>
  <c r="AF159" i="1"/>
  <c r="AE159" i="1"/>
  <c r="Y159" i="1"/>
  <c r="T159" i="1"/>
  <c r="O159" i="1"/>
  <c r="J159" i="1"/>
  <c r="E159" i="1" s="1"/>
  <c r="I159" i="1"/>
  <c r="H159" i="1"/>
  <c r="G159" i="1"/>
  <c r="F159" i="1"/>
  <c r="D159" i="1"/>
  <c r="AY158" i="1"/>
  <c r="AT158" i="1"/>
  <c r="AO158" i="1"/>
  <c r="AE158" i="1" s="1"/>
  <c r="AJ158" i="1"/>
  <c r="AI158" i="1"/>
  <c r="AH158" i="1"/>
  <c r="AG158" i="1"/>
  <c r="AF158" i="1"/>
  <c r="Y158" i="1"/>
  <c r="T158" i="1"/>
  <c r="E158" i="1" s="1"/>
  <c r="O158" i="1"/>
  <c r="J158" i="1"/>
  <c r="I158" i="1"/>
  <c r="H158" i="1"/>
  <c r="G158" i="1"/>
  <c r="F158" i="1"/>
  <c r="D158" i="1"/>
  <c r="AY157" i="1"/>
  <c r="AT157" i="1"/>
  <c r="AO157" i="1"/>
  <c r="AE157" i="1" s="1"/>
  <c r="AJ157" i="1"/>
  <c r="AI157" i="1"/>
  <c r="AH157" i="1"/>
  <c r="AG157" i="1"/>
  <c r="AF157" i="1"/>
  <c r="Y157" i="1"/>
  <c r="T157" i="1"/>
  <c r="O157" i="1"/>
  <c r="J157" i="1"/>
  <c r="E157" i="1" s="1"/>
  <c r="I157" i="1"/>
  <c r="H157" i="1"/>
  <c r="G157" i="1"/>
  <c r="F157" i="1"/>
  <c r="D157" i="1"/>
  <c r="AY156" i="1"/>
  <c r="AT156" i="1"/>
  <c r="AO156" i="1"/>
  <c r="AJ156" i="1"/>
  <c r="AE156" i="1" s="1"/>
  <c r="AI156" i="1"/>
  <c r="AH156" i="1"/>
  <c r="AG156" i="1"/>
  <c r="AF156" i="1"/>
  <c r="Y156" i="1"/>
  <c r="T156" i="1"/>
  <c r="O156" i="1"/>
  <c r="J156" i="1"/>
  <c r="I156" i="1"/>
  <c r="H156" i="1"/>
  <c r="G156" i="1"/>
  <c r="F156" i="1"/>
  <c r="E156" i="1"/>
  <c r="D156" i="1"/>
  <c r="AY155" i="1"/>
  <c r="AT155" i="1"/>
  <c r="AE155" i="1" s="1"/>
  <c r="AO155" i="1"/>
  <c r="AJ155" i="1"/>
  <c r="AI155" i="1"/>
  <c r="AH155" i="1"/>
  <c r="AG155" i="1"/>
  <c r="AF155" i="1"/>
  <c r="AB155" i="1"/>
  <c r="Y155" i="1"/>
  <c r="T155" i="1"/>
  <c r="O155" i="1"/>
  <c r="E155" i="1" s="1"/>
  <c r="J155" i="1"/>
  <c r="I155" i="1"/>
  <c r="H155" i="1"/>
  <c r="G155" i="1"/>
  <c r="F155" i="1"/>
  <c r="D155" i="1"/>
  <c r="AY154" i="1"/>
  <c r="AT154" i="1"/>
  <c r="AO154" i="1"/>
  <c r="AJ154" i="1"/>
  <c r="AI154" i="1"/>
  <c r="AH154" i="1"/>
  <c r="AG154" i="1"/>
  <c r="AF154" i="1"/>
  <c r="AE154" i="1"/>
  <c r="Y154" i="1"/>
  <c r="T154" i="1"/>
  <c r="O154" i="1"/>
  <c r="J154" i="1"/>
  <c r="E154" i="1" s="1"/>
  <c r="I154" i="1"/>
  <c r="H154" i="1"/>
  <c r="G154" i="1"/>
  <c r="F154" i="1"/>
  <c r="D154" i="1"/>
  <c r="AY153" i="1"/>
  <c r="AT153" i="1"/>
  <c r="AO153" i="1"/>
  <c r="AE153" i="1" s="1"/>
  <c r="AJ153" i="1"/>
  <c r="AI153" i="1"/>
  <c r="AH153" i="1"/>
  <c r="AG153" i="1"/>
  <c r="AF153" i="1"/>
  <c r="Y153" i="1"/>
  <c r="T153" i="1"/>
  <c r="O153" i="1"/>
  <c r="J153" i="1"/>
  <c r="E153" i="1" s="1"/>
  <c r="I153" i="1"/>
  <c r="H153" i="1"/>
  <c r="G153" i="1"/>
  <c r="F153" i="1"/>
  <c r="D153" i="1"/>
  <c r="AY152" i="1"/>
  <c r="AT152" i="1"/>
  <c r="AO152" i="1"/>
  <c r="AE152" i="1" s="1"/>
  <c r="AJ152" i="1"/>
  <c r="AI152" i="1"/>
  <c r="AH152" i="1"/>
  <c r="AG152" i="1"/>
  <c r="AF152" i="1"/>
  <c r="Y152" i="1"/>
  <c r="T152" i="1"/>
  <c r="O152" i="1"/>
  <c r="J152" i="1"/>
  <c r="E152" i="1" s="1"/>
  <c r="I152" i="1"/>
  <c r="H152" i="1"/>
  <c r="G152" i="1"/>
  <c r="F152" i="1"/>
  <c r="D152" i="1"/>
  <c r="AY151" i="1"/>
  <c r="AT151" i="1"/>
  <c r="AO151" i="1"/>
  <c r="AJ151" i="1"/>
  <c r="AE151" i="1" s="1"/>
  <c r="AI151" i="1"/>
  <c r="AH151" i="1"/>
  <c r="AG151" i="1"/>
  <c r="AF151" i="1"/>
  <c r="Y151" i="1"/>
  <c r="T151" i="1"/>
  <c r="O151" i="1"/>
  <c r="J151" i="1"/>
  <c r="I151" i="1"/>
  <c r="H151" i="1"/>
  <c r="G151" i="1"/>
  <c r="F151" i="1"/>
  <c r="E151" i="1"/>
  <c r="D151" i="1"/>
  <c r="AY150" i="1"/>
  <c r="AT150" i="1"/>
  <c r="AE150" i="1" s="1"/>
  <c r="AO150" i="1"/>
  <c r="AJ150" i="1"/>
  <c r="AI150" i="1"/>
  <c r="AH150" i="1"/>
  <c r="AG150" i="1"/>
  <c r="AF150" i="1"/>
  <c r="Y150" i="1"/>
  <c r="T150" i="1"/>
  <c r="O150" i="1"/>
  <c r="E150" i="1" s="1"/>
  <c r="J150" i="1"/>
  <c r="I150" i="1"/>
  <c r="H150" i="1"/>
  <c r="G150" i="1"/>
  <c r="F150" i="1"/>
  <c r="D150" i="1"/>
  <c r="AY149" i="1"/>
  <c r="AT149" i="1"/>
  <c r="AO149" i="1"/>
  <c r="AJ149" i="1"/>
  <c r="AE149" i="1" s="1"/>
  <c r="AI149" i="1"/>
  <c r="AH149" i="1"/>
  <c r="AG149" i="1"/>
  <c r="AF149" i="1"/>
  <c r="Y149" i="1"/>
  <c r="T149" i="1"/>
  <c r="O149" i="1"/>
  <c r="J149" i="1"/>
  <c r="E149" i="1" s="1"/>
  <c r="I149" i="1"/>
  <c r="H149" i="1"/>
  <c r="G149" i="1"/>
  <c r="F149" i="1"/>
  <c r="D149" i="1"/>
  <c r="AY148" i="1"/>
  <c r="AT148" i="1"/>
  <c r="AO148" i="1"/>
  <c r="AJ148" i="1"/>
  <c r="AI148" i="1"/>
  <c r="AH148" i="1"/>
  <c r="AG148" i="1"/>
  <c r="AF148" i="1"/>
  <c r="AE148" i="1"/>
  <c r="Y148" i="1"/>
  <c r="T148" i="1"/>
  <c r="E148" i="1" s="1"/>
  <c r="O148" i="1"/>
  <c r="J148" i="1"/>
  <c r="I148" i="1"/>
  <c r="H148" i="1"/>
  <c r="G148" i="1"/>
  <c r="F148" i="1"/>
  <c r="D148" i="1"/>
  <c r="AY147" i="1"/>
  <c r="AT147" i="1"/>
  <c r="AO147" i="1"/>
  <c r="AE147" i="1" s="1"/>
  <c r="AJ147" i="1"/>
  <c r="AI147" i="1"/>
  <c r="AH147" i="1"/>
  <c r="AG147" i="1"/>
  <c r="AF147" i="1"/>
  <c r="Y147" i="1"/>
  <c r="T147" i="1"/>
  <c r="E147" i="1" s="1"/>
  <c r="O147" i="1"/>
  <c r="J147" i="1"/>
  <c r="I147" i="1"/>
  <c r="H147" i="1"/>
  <c r="G147" i="1"/>
  <c r="F147" i="1"/>
  <c r="D147" i="1"/>
  <c r="AY146" i="1"/>
  <c r="AT146" i="1"/>
  <c r="AO146" i="1"/>
  <c r="AJ146" i="1"/>
  <c r="AE146" i="1" s="1"/>
  <c r="AI146" i="1"/>
  <c r="AH146" i="1"/>
  <c r="AG146" i="1"/>
  <c r="AF146" i="1"/>
  <c r="Y146" i="1"/>
  <c r="T146" i="1"/>
  <c r="O146" i="1"/>
  <c r="J146" i="1"/>
  <c r="E146" i="1" s="1"/>
  <c r="I146" i="1"/>
  <c r="H146" i="1"/>
  <c r="G146" i="1"/>
  <c r="F146" i="1"/>
  <c r="D146" i="1"/>
  <c r="AY145" i="1"/>
  <c r="AT145" i="1"/>
  <c r="AE145" i="1" s="1"/>
  <c r="AO145" i="1"/>
  <c r="AJ145" i="1"/>
  <c r="AI145" i="1"/>
  <c r="AH145" i="1"/>
  <c r="AG145" i="1"/>
  <c r="AF145" i="1"/>
  <c r="Y145" i="1"/>
  <c r="T145" i="1"/>
  <c r="O145" i="1"/>
  <c r="J145" i="1"/>
  <c r="E145" i="1" s="1"/>
  <c r="I145" i="1"/>
  <c r="H145" i="1"/>
  <c r="G145" i="1"/>
  <c r="F145" i="1"/>
  <c r="D145" i="1"/>
  <c r="AY144" i="1"/>
  <c r="AT144" i="1"/>
  <c r="AE144" i="1" s="1"/>
  <c r="AO144" i="1"/>
  <c r="AJ144" i="1"/>
  <c r="AI144" i="1"/>
  <c r="AH144" i="1"/>
  <c r="AG144" i="1"/>
  <c r="AF144" i="1"/>
  <c r="Y144" i="1"/>
  <c r="T144" i="1"/>
  <c r="O144" i="1"/>
  <c r="J144" i="1"/>
  <c r="I144" i="1"/>
  <c r="H144" i="1"/>
  <c r="G144" i="1"/>
  <c r="F144" i="1"/>
  <c r="E144" i="1"/>
  <c r="D144" i="1"/>
  <c r="AY143" i="1"/>
  <c r="AT143" i="1"/>
  <c r="AO143" i="1"/>
  <c r="AJ143" i="1"/>
  <c r="AE143" i="1" s="1"/>
  <c r="AI143" i="1"/>
  <c r="AH143" i="1"/>
  <c r="AG143" i="1"/>
  <c r="AF143" i="1"/>
  <c r="Y143" i="1"/>
  <c r="T143" i="1"/>
  <c r="O143" i="1"/>
  <c r="E143" i="1" s="1"/>
  <c r="J143" i="1"/>
  <c r="I143" i="1"/>
  <c r="H143" i="1"/>
  <c r="G143" i="1"/>
  <c r="F143" i="1"/>
  <c r="D143" i="1"/>
  <c r="AY142" i="1"/>
  <c r="AT142" i="1"/>
  <c r="AO142" i="1"/>
  <c r="AJ142" i="1"/>
  <c r="AE142" i="1" s="1"/>
  <c r="AI142" i="1"/>
  <c r="AH142" i="1"/>
  <c r="AG142" i="1"/>
  <c r="AF142" i="1"/>
  <c r="Y142" i="1"/>
  <c r="T142" i="1"/>
  <c r="O142" i="1"/>
  <c r="J142" i="1"/>
  <c r="I142" i="1"/>
  <c r="H142" i="1"/>
  <c r="G142" i="1"/>
  <c r="F142" i="1"/>
  <c r="E142" i="1"/>
  <c r="D142" i="1"/>
  <c r="AY141" i="1"/>
  <c r="AT141" i="1"/>
  <c r="AO141" i="1"/>
  <c r="AJ141" i="1"/>
  <c r="AI141" i="1"/>
  <c r="AH141" i="1"/>
  <c r="AG141" i="1"/>
  <c r="AF141" i="1"/>
  <c r="AE141" i="1"/>
  <c r="Y141" i="1"/>
  <c r="T141" i="1"/>
  <c r="O141" i="1"/>
  <c r="J141" i="1"/>
  <c r="E141" i="1" s="1"/>
  <c r="I141" i="1"/>
  <c r="H141" i="1"/>
  <c r="G141" i="1"/>
  <c r="F141" i="1"/>
  <c r="D141" i="1"/>
  <c r="AY140" i="1"/>
  <c r="AT140" i="1"/>
  <c r="AO140" i="1"/>
  <c r="AE140" i="1" s="1"/>
  <c r="AJ140" i="1"/>
  <c r="AI140" i="1"/>
  <c r="AH140" i="1"/>
  <c r="AG140" i="1"/>
  <c r="AF140" i="1"/>
  <c r="Y140" i="1"/>
  <c r="T140" i="1"/>
  <c r="O140" i="1"/>
  <c r="J140" i="1"/>
  <c r="E140" i="1" s="1"/>
  <c r="I140" i="1"/>
  <c r="H140" i="1"/>
  <c r="G140" i="1"/>
  <c r="F140" i="1"/>
  <c r="D140" i="1"/>
  <c r="BA139" i="1"/>
  <c r="AY139" i="1" s="1"/>
  <c r="AT139" i="1"/>
  <c r="AE139" i="1" s="1"/>
  <c r="AO139" i="1"/>
  <c r="AJ139" i="1"/>
  <c r="AI139" i="1"/>
  <c r="AH139" i="1"/>
  <c r="AG139" i="1"/>
  <c r="AF139" i="1"/>
  <c r="AC139" i="1"/>
  <c r="I139" i="1" s="1"/>
  <c r="AB139" i="1"/>
  <c r="AB100" i="1" s="1"/>
  <c r="T139" i="1"/>
  <c r="O139" i="1"/>
  <c r="J139" i="1"/>
  <c r="H139" i="1"/>
  <c r="G139" i="1"/>
  <c r="F139" i="1"/>
  <c r="D139" i="1"/>
  <c r="AY138" i="1"/>
  <c r="AT138" i="1"/>
  <c r="AO138" i="1"/>
  <c r="AE138" i="1" s="1"/>
  <c r="AJ138" i="1"/>
  <c r="AI138" i="1"/>
  <c r="AH138" i="1"/>
  <c r="AG138" i="1"/>
  <c r="AF138" i="1"/>
  <c r="Y138" i="1"/>
  <c r="T138" i="1"/>
  <c r="O138" i="1"/>
  <c r="J138" i="1"/>
  <c r="E138" i="1" s="1"/>
  <c r="I138" i="1"/>
  <c r="H138" i="1"/>
  <c r="G138" i="1"/>
  <c r="F138" i="1"/>
  <c r="D138" i="1"/>
  <c r="AY137" i="1"/>
  <c r="AT137" i="1"/>
  <c r="AO137" i="1"/>
  <c r="AJ137" i="1"/>
  <c r="AE137" i="1" s="1"/>
  <c r="AI137" i="1"/>
  <c r="AH137" i="1"/>
  <c r="AG137" i="1"/>
  <c r="AF137" i="1"/>
  <c r="Y137" i="1"/>
  <c r="T137" i="1"/>
  <c r="O137" i="1"/>
  <c r="J137" i="1"/>
  <c r="E137" i="1" s="1"/>
  <c r="I137" i="1"/>
  <c r="H137" i="1"/>
  <c r="G137" i="1"/>
  <c r="F137" i="1"/>
  <c r="D137" i="1"/>
  <c r="AY136" i="1"/>
  <c r="AT136" i="1"/>
  <c r="AO136" i="1"/>
  <c r="AJ136" i="1"/>
  <c r="AE136" i="1" s="1"/>
  <c r="AI136" i="1"/>
  <c r="AH136" i="1"/>
  <c r="AG136" i="1"/>
  <c r="AF136" i="1"/>
  <c r="Y136" i="1"/>
  <c r="T136" i="1"/>
  <c r="O136" i="1"/>
  <c r="J136" i="1"/>
  <c r="I136" i="1"/>
  <c r="H136" i="1"/>
  <c r="G136" i="1"/>
  <c r="F136" i="1"/>
  <c r="E136" i="1"/>
  <c r="D136" i="1"/>
  <c r="AY135" i="1"/>
  <c r="AT135" i="1"/>
  <c r="AE135" i="1" s="1"/>
  <c r="AO135" i="1"/>
  <c r="AJ135" i="1"/>
  <c r="AI135" i="1"/>
  <c r="AH135" i="1"/>
  <c r="AG135" i="1"/>
  <c r="AF135" i="1"/>
  <c r="Y135" i="1"/>
  <c r="T135" i="1"/>
  <c r="O135" i="1"/>
  <c r="E135" i="1" s="1"/>
  <c r="J135" i="1"/>
  <c r="I135" i="1"/>
  <c r="H135" i="1"/>
  <c r="G135" i="1"/>
  <c r="F135" i="1"/>
  <c r="D135" i="1"/>
  <c r="AY134" i="1"/>
  <c r="AT134" i="1"/>
  <c r="AO134" i="1"/>
  <c r="AJ134" i="1"/>
  <c r="AE134" i="1" s="1"/>
  <c r="AI134" i="1"/>
  <c r="AH134" i="1"/>
  <c r="AG134" i="1"/>
  <c r="AF134" i="1"/>
  <c r="Y134" i="1"/>
  <c r="T134" i="1"/>
  <c r="O134" i="1"/>
  <c r="J134" i="1"/>
  <c r="E134" i="1" s="1"/>
  <c r="I134" i="1"/>
  <c r="H134" i="1"/>
  <c r="G134" i="1"/>
  <c r="F134" i="1"/>
  <c r="D134" i="1"/>
  <c r="AY133" i="1"/>
  <c r="AT133" i="1"/>
  <c r="AO133" i="1"/>
  <c r="AJ133" i="1"/>
  <c r="AI133" i="1"/>
  <c r="AH133" i="1"/>
  <c r="AG133" i="1"/>
  <c r="AF133" i="1"/>
  <c r="AE133" i="1"/>
  <c r="Y133" i="1"/>
  <c r="T133" i="1"/>
  <c r="E133" i="1" s="1"/>
  <c r="O133" i="1"/>
  <c r="J133" i="1"/>
  <c r="I133" i="1"/>
  <c r="H133" i="1"/>
  <c r="G133" i="1"/>
  <c r="F133" i="1"/>
  <c r="D133" i="1"/>
  <c r="AY132" i="1"/>
  <c r="AT132" i="1"/>
  <c r="AO132" i="1"/>
  <c r="AE132" i="1" s="1"/>
  <c r="AJ132" i="1"/>
  <c r="AI132" i="1"/>
  <c r="AH132" i="1"/>
  <c r="AG132" i="1"/>
  <c r="AF132" i="1"/>
  <c r="Y132" i="1"/>
  <c r="T132" i="1"/>
  <c r="E132" i="1" s="1"/>
  <c r="O132" i="1"/>
  <c r="J132" i="1"/>
  <c r="I132" i="1"/>
  <c r="H132" i="1"/>
  <c r="G132" i="1"/>
  <c r="F132" i="1"/>
  <c r="D132" i="1"/>
  <c r="AY131" i="1"/>
  <c r="AT131" i="1"/>
  <c r="AO131" i="1"/>
  <c r="AJ131" i="1"/>
  <c r="AE131" i="1" s="1"/>
  <c r="AI131" i="1"/>
  <c r="AH131" i="1"/>
  <c r="AG131" i="1"/>
  <c r="AF131" i="1"/>
  <c r="Y131" i="1"/>
  <c r="T131" i="1"/>
  <c r="O131" i="1"/>
  <c r="J131" i="1"/>
  <c r="E131" i="1" s="1"/>
  <c r="I131" i="1"/>
  <c r="H131" i="1"/>
  <c r="G131" i="1"/>
  <c r="F131" i="1"/>
  <c r="D131" i="1"/>
  <c r="AY130" i="1"/>
  <c r="AT130" i="1"/>
  <c r="AE130" i="1" s="1"/>
  <c r="AO130" i="1"/>
  <c r="AJ130" i="1"/>
  <c r="AI130" i="1"/>
  <c r="AH130" i="1"/>
  <c r="AG130" i="1"/>
  <c r="AF130" i="1"/>
  <c r="Y130" i="1"/>
  <c r="T130" i="1"/>
  <c r="O130" i="1"/>
  <c r="J130" i="1"/>
  <c r="E130" i="1" s="1"/>
  <c r="I130" i="1"/>
  <c r="H130" i="1"/>
  <c r="G130" i="1"/>
  <c r="F130" i="1"/>
  <c r="D130" i="1"/>
  <c r="AY129" i="1"/>
  <c r="AT129" i="1"/>
  <c r="AE129" i="1" s="1"/>
  <c r="AO129" i="1"/>
  <c r="AJ129" i="1"/>
  <c r="AI129" i="1"/>
  <c r="AH129" i="1"/>
  <c r="AG129" i="1"/>
  <c r="AF129" i="1"/>
  <c r="Y129" i="1"/>
  <c r="T129" i="1"/>
  <c r="O129" i="1"/>
  <c r="J129" i="1"/>
  <c r="I129" i="1"/>
  <c r="H129" i="1"/>
  <c r="G129" i="1"/>
  <c r="F129" i="1"/>
  <c r="E129" i="1"/>
  <c r="D129" i="1"/>
  <c r="AY128" i="1"/>
  <c r="AT128" i="1"/>
  <c r="AO128" i="1"/>
  <c r="AJ128" i="1"/>
  <c r="AE128" i="1" s="1"/>
  <c r="AI128" i="1"/>
  <c r="AH128" i="1"/>
  <c r="AG128" i="1"/>
  <c r="AF128" i="1"/>
  <c r="Y128" i="1"/>
  <c r="T128" i="1"/>
  <c r="O128" i="1"/>
  <c r="E128" i="1" s="1"/>
  <c r="J128" i="1"/>
  <c r="I128" i="1"/>
  <c r="H128" i="1"/>
  <c r="G128" i="1"/>
  <c r="F128" i="1"/>
  <c r="D128" i="1"/>
  <c r="AY127" i="1"/>
  <c r="AT127" i="1"/>
  <c r="AO127" i="1"/>
  <c r="AJ127" i="1"/>
  <c r="AE127" i="1" s="1"/>
  <c r="AI127" i="1"/>
  <c r="AH127" i="1"/>
  <c r="AG127" i="1"/>
  <c r="AF127" i="1"/>
  <c r="Y127" i="1"/>
  <c r="T127" i="1"/>
  <c r="O127" i="1"/>
  <c r="J127" i="1"/>
  <c r="I127" i="1"/>
  <c r="H127" i="1"/>
  <c r="G127" i="1"/>
  <c r="F127" i="1"/>
  <c r="E127" i="1"/>
  <c r="D127" i="1"/>
  <c r="AY126" i="1"/>
  <c r="AT126" i="1"/>
  <c r="AO126" i="1"/>
  <c r="AJ126" i="1"/>
  <c r="AI126" i="1"/>
  <c r="AH126" i="1"/>
  <c r="AG126" i="1"/>
  <c r="AF126" i="1"/>
  <c r="AE126" i="1"/>
  <c r="Y126" i="1"/>
  <c r="T126" i="1"/>
  <c r="O126" i="1"/>
  <c r="J126" i="1"/>
  <c r="E126" i="1" s="1"/>
  <c r="I126" i="1"/>
  <c r="H126" i="1"/>
  <c r="G126" i="1"/>
  <c r="F126" i="1"/>
  <c r="D126" i="1"/>
  <c r="AY125" i="1"/>
  <c r="AT125" i="1"/>
  <c r="AO125" i="1"/>
  <c r="AE125" i="1" s="1"/>
  <c r="AJ125" i="1"/>
  <c r="AI125" i="1"/>
  <c r="AH125" i="1"/>
  <c r="AG125" i="1"/>
  <c r="AF125" i="1"/>
  <c r="Y125" i="1"/>
  <c r="T125" i="1"/>
  <c r="O125" i="1"/>
  <c r="J125" i="1"/>
  <c r="E125" i="1" s="1"/>
  <c r="I125" i="1"/>
  <c r="H125" i="1"/>
  <c r="G125" i="1"/>
  <c r="F125" i="1"/>
  <c r="D125" i="1"/>
  <c r="AY124" i="1"/>
  <c r="AT124" i="1"/>
  <c r="AO124" i="1"/>
  <c r="AJ124" i="1"/>
  <c r="AI124" i="1"/>
  <c r="AH124" i="1"/>
  <c r="AG124" i="1"/>
  <c r="AF124" i="1"/>
  <c r="AE124" i="1"/>
  <c r="Y124" i="1"/>
  <c r="T124" i="1"/>
  <c r="O124" i="1"/>
  <c r="J124" i="1"/>
  <c r="I124" i="1"/>
  <c r="H124" i="1"/>
  <c r="G124" i="1"/>
  <c r="F124" i="1"/>
  <c r="E124" i="1"/>
  <c r="D124" i="1"/>
  <c r="AY123" i="1"/>
  <c r="AT123" i="1"/>
  <c r="AO123" i="1"/>
  <c r="AJ123" i="1"/>
  <c r="AE123" i="1" s="1"/>
  <c r="AI123" i="1"/>
  <c r="AH123" i="1"/>
  <c r="AG123" i="1"/>
  <c r="AF123" i="1"/>
  <c r="Y123" i="1"/>
  <c r="T123" i="1"/>
  <c r="O123" i="1"/>
  <c r="J123" i="1"/>
  <c r="E123" i="1" s="1"/>
  <c r="I123" i="1"/>
  <c r="H123" i="1"/>
  <c r="G123" i="1"/>
  <c r="F123" i="1"/>
  <c r="D123" i="1"/>
  <c r="AY122" i="1"/>
  <c r="AT122" i="1"/>
  <c r="AO122" i="1"/>
  <c r="AJ122" i="1"/>
  <c r="AE122" i="1" s="1"/>
  <c r="AI122" i="1"/>
  <c r="AH122" i="1"/>
  <c r="AG122" i="1"/>
  <c r="AF122" i="1"/>
  <c r="Y122" i="1"/>
  <c r="T122" i="1"/>
  <c r="O122" i="1"/>
  <c r="J122" i="1"/>
  <c r="I122" i="1"/>
  <c r="H122" i="1"/>
  <c r="G122" i="1"/>
  <c r="F122" i="1"/>
  <c r="E122" i="1"/>
  <c r="D122" i="1"/>
  <c r="AY121" i="1"/>
  <c r="AT121" i="1"/>
  <c r="AO121" i="1"/>
  <c r="AJ121" i="1"/>
  <c r="AI121" i="1"/>
  <c r="AH121" i="1"/>
  <c r="AG121" i="1"/>
  <c r="AF121" i="1"/>
  <c r="AE121" i="1"/>
  <c r="Y121" i="1"/>
  <c r="E121" i="1" s="1"/>
  <c r="T121" i="1"/>
  <c r="O121" i="1"/>
  <c r="J121" i="1"/>
  <c r="I121" i="1"/>
  <c r="H121" i="1"/>
  <c r="G121" i="1"/>
  <c r="F121" i="1"/>
  <c r="D121" i="1"/>
  <c r="AY120" i="1"/>
  <c r="AT120" i="1"/>
  <c r="AO120" i="1"/>
  <c r="AJ120" i="1"/>
  <c r="AE120" i="1" s="1"/>
  <c r="AI120" i="1"/>
  <c r="AH120" i="1"/>
  <c r="AG120" i="1"/>
  <c r="AF120" i="1"/>
  <c r="Y120" i="1"/>
  <c r="T120" i="1"/>
  <c r="O120" i="1"/>
  <c r="J120" i="1"/>
  <c r="E120" i="1" s="1"/>
  <c r="I120" i="1"/>
  <c r="H120" i="1"/>
  <c r="G120" i="1"/>
  <c r="F120" i="1"/>
  <c r="D120" i="1"/>
  <c r="AY119" i="1"/>
  <c r="AT119" i="1"/>
  <c r="AO119" i="1"/>
  <c r="AJ119" i="1"/>
  <c r="AI119" i="1"/>
  <c r="AH119" i="1"/>
  <c r="AG119" i="1"/>
  <c r="AF119" i="1"/>
  <c r="AE119" i="1"/>
  <c r="Y119" i="1"/>
  <c r="T119" i="1"/>
  <c r="O119" i="1"/>
  <c r="J119" i="1"/>
  <c r="E119" i="1" s="1"/>
  <c r="I119" i="1"/>
  <c r="H119" i="1"/>
  <c r="G119" i="1"/>
  <c r="F119" i="1"/>
  <c r="D119" i="1"/>
  <c r="AY118" i="1"/>
  <c r="AE118" i="1" s="1"/>
  <c r="AT118" i="1"/>
  <c r="AO118" i="1"/>
  <c r="AJ118" i="1"/>
  <c r="AI118" i="1"/>
  <c r="AH118" i="1"/>
  <c r="AG118" i="1"/>
  <c r="AF118" i="1"/>
  <c r="Y118" i="1"/>
  <c r="T118" i="1"/>
  <c r="O118" i="1"/>
  <c r="J118" i="1"/>
  <c r="I118" i="1"/>
  <c r="H118" i="1"/>
  <c r="G118" i="1"/>
  <c r="F118" i="1"/>
  <c r="E118" i="1"/>
  <c r="D118" i="1"/>
  <c r="AY117" i="1"/>
  <c r="AT117" i="1"/>
  <c r="AO117" i="1"/>
  <c r="AJ117" i="1"/>
  <c r="AE117" i="1" s="1"/>
  <c r="AI117" i="1"/>
  <c r="AH117" i="1"/>
  <c r="AG117" i="1"/>
  <c r="AF117" i="1"/>
  <c r="Y117" i="1"/>
  <c r="T117" i="1"/>
  <c r="O117" i="1"/>
  <c r="J117" i="1"/>
  <c r="E117" i="1" s="1"/>
  <c r="I117" i="1"/>
  <c r="H117" i="1"/>
  <c r="G117" i="1"/>
  <c r="F117" i="1"/>
  <c r="D117" i="1"/>
  <c r="AY116" i="1"/>
  <c r="AT116" i="1"/>
  <c r="AO116" i="1"/>
  <c r="AJ116" i="1"/>
  <c r="AE116" i="1" s="1"/>
  <c r="AI116" i="1"/>
  <c r="AH116" i="1"/>
  <c r="AG116" i="1"/>
  <c r="AF116" i="1"/>
  <c r="Y116" i="1"/>
  <c r="T116" i="1"/>
  <c r="E116" i="1" s="1"/>
  <c r="O116" i="1"/>
  <c r="J116" i="1"/>
  <c r="I116" i="1"/>
  <c r="H116" i="1"/>
  <c r="G116" i="1"/>
  <c r="F116" i="1"/>
  <c r="D116" i="1"/>
  <c r="AY115" i="1"/>
  <c r="AT115" i="1"/>
  <c r="AO115" i="1"/>
  <c r="AJ115" i="1"/>
  <c r="AI115" i="1"/>
  <c r="AH115" i="1"/>
  <c r="AG115" i="1"/>
  <c r="AF115" i="1"/>
  <c r="AE115" i="1"/>
  <c r="Y115" i="1"/>
  <c r="T115" i="1"/>
  <c r="O115" i="1"/>
  <c r="J115" i="1"/>
  <c r="E115" i="1" s="1"/>
  <c r="I115" i="1"/>
  <c r="H115" i="1"/>
  <c r="G115" i="1"/>
  <c r="F115" i="1"/>
  <c r="D115" i="1"/>
  <c r="AY114" i="1"/>
  <c r="AT114" i="1"/>
  <c r="AO114" i="1"/>
  <c r="AJ114" i="1"/>
  <c r="AE114" i="1" s="1"/>
  <c r="AI114" i="1"/>
  <c r="AH114" i="1"/>
  <c r="AG114" i="1"/>
  <c r="AF114" i="1"/>
  <c r="Y114" i="1"/>
  <c r="T114" i="1"/>
  <c r="O114" i="1"/>
  <c r="J114" i="1"/>
  <c r="E114" i="1" s="1"/>
  <c r="I114" i="1"/>
  <c r="H114" i="1"/>
  <c r="G114" i="1"/>
  <c r="F114" i="1"/>
  <c r="D114" i="1"/>
  <c r="AY113" i="1"/>
  <c r="AT113" i="1"/>
  <c r="AE113" i="1" s="1"/>
  <c r="AO113" i="1"/>
  <c r="AJ113" i="1"/>
  <c r="AI113" i="1"/>
  <c r="AH113" i="1"/>
  <c r="AG113" i="1"/>
  <c r="AF113" i="1"/>
  <c r="Y113" i="1"/>
  <c r="T113" i="1"/>
  <c r="O113" i="1"/>
  <c r="J113" i="1"/>
  <c r="E113" i="1" s="1"/>
  <c r="I113" i="1"/>
  <c r="H113" i="1"/>
  <c r="G113" i="1"/>
  <c r="F113" i="1"/>
  <c r="D113" i="1"/>
  <c r="AY112" i="1"/>
  <c r="AT112" i="1"/>
  <c r="AO112" i="1"/>
  <c r="AJ112" i="1"/>
  <c r="AE112" i="1" s="1"/>
  <c r="AI112" i="1"/>
  <c r="AH112" i="1"/>
  <c r="AG112" i="1"/>
  <c r="AF112" i="1"/>
  <c r="Y112" i="1"/>
  <c r="T112" i="1"/>
  <c r="O112" i="1"/>
  <c r="J112" i="1"/>
  <c r="I112" i="1"/>
  <c r="H112" i="1"/>
  <c r="G112" i="1"/>
  <c r="F112" i="1"/>
  <c r="E112" i="1"/>
  <c r="D112" i="1"/>
  <c r="AY111" i="1"/>
  <c r="AT111" i="1"/>
  <c r="AO111" i="1"/>
  <c r="AJ111" i="1"/>
  <c r="AE111" i="1" s="1"/>
  <c r="AI111" i="1"/>
  <c r="AH111" i="1"/>
  <c r="AG111" i="1"/>
  <c r="AF111" i="1"/>
  <c r="Y111" i="1"/>
  <c r="T111" i="1"/>
  <c r="T100" i="1" s="1"/>
  <c r="O111" i="1"/>
  <c r="E111" i="1" s="1"/>
  <c r="J111" i="1"/>
  <c r="I111" i="1"/>
  <c r="H111" i="1"/>
  <c r="G111" i="1"/>
  <c r="F111" i="1"/>
  <c r="D111" i="1"/>
  <c r="AY110" i="1"/>
  <c r="AT110" i="1"/>
  <c r="AO110" i="1"/>
  <c r="AJ110" i="1"/>
  <c r="AE110" i="1" s="1"/>
  <c r="AI110" i="1"/>
  <c r="AH110" i="1"/>
  <c r="AG110" i="1"/>
  <c r="AF110" i="1"/>
  <c r="Y110" i="1"/>
  <c r="T110" i="1"/>
  <c r="O110" i="1"/>
  <c r="J110" i="1"/>
  <c r="E110" i="1" s="1"/>
  <c r="I110" i="1"/>
  <c r="H110" i="1"/>
  <c r="G110" i="1"/>
  <c r="F110" i="1"/>
  <c r="D110" i="1"/>
  <c r="AY109" i="1"/>
  <c r="AT109" i="1"/>
  <c r="AO109" i="1"/>
  <c r="AJ109" i="1"/>
  <c r="AI109" i="1"/>
  <c r="AH109" i="1"/>
  <c r="AG109" i="1"/>
  <c r="AF109" i="1"/>
  <c r="AE109" i="1"/>
  <c r="Y109" i="1"/>
  <c r="T109" i="1"/>
  <c r="E109" i="1" s="1"/>
  <c r="O109" i="1"/>
  <c r="J109" i="1"/>
  <c r="I109" i="1"/>
  <c r="H109" i="1"/>
  <c r="G109" i="1"/>
  <c r="F109" i="1"/>
  <c r="D109" i="1"/>
  <c r="AY108" i="1"/>
  <c r="AT108" i="1"/>
  <c r="AO108" i="1"/>
  <c r="AE108" i="1" s="1"/>
  <c r="AJ108" i="1"/>
  <c r="AI108" i="1"/>
  <c r="AH108" i="1"/>
  <c r="AG108" i="1"/>
  <c r="AF108" i="1"/>
  <c r="Y108" i="1"/>
  <c r="T108" i="1"/>
  <c r="E108" i="1" s="1"/>
  <c r="O108" i="1"/>
  <c r="J108" i="1"/>
  <c r="I108" i="1"/>
  <c r="H108" i="1"/>
  <c r="G108" i="1"/>
  <c r="F108" i="1"/>
  <c r="D108" i="1"/>
  <c r="AY107" i="1"/>
  <c r="AT107" i="1"/>
  <c r="AO107" i="1"/>
  <c r="AJ107" i="1"/>
  <c r="AE107" i="1" s="1"/>
  <c r="AI107" i="1"/>
  <c r="AH107" i="1"/>
  <c r="AG107" i="1"/>
  <c r="AF107" i="1"/>
  <c r="Y107" i="1"/>
  <c r="T107" i="1"/>
  <c r="O107" i="1"/>
  <c r="J107" i="1"/>
  <c r="E107" i="1" s="1"/>
  <c r="I107" i="1"/>
  <c r="H107" i="1"/>
  <c r="G107" i="1"/>
  <c r="F107" i="1"/>
  <c r="D107" i="1"/>
  <c r="AY106" i="1"/>
  <c r="AT106" i="1"/>
  <c r="AE106" i="1" s="1"/>
  <c r="AO106" i="1"/>
  <c r="AJ106" i="1"/>
  <c r="AI106" i="1"/>
  <c r="AH106" i="1"/>
  <c r="AG106" i="1"/>
  <c r="AF106" i="1"/>
  <c r="Y106" i="1"/>
  <c r="T106" i="1"/>
  <c r="O106" i="1"/>
  <c r="J106" i="1"/>
  <c r="E106" i="1" s="1"/>
  <c r="I106" i="1"/>
  <c r="H106" i="1"/>
  <c r="G106" i="1"/>
  <c r="F106" i="1"/>
  <c r="D106" i="1"/>
  <c r="AY105" i="1"/>
  <c r="AT105" i="1"/>
  <c r="AE105" i="1" s="1"/>
  <c r="AO105" i="1"/>
  <c r="AJ105" i="1"/>
  <c r="AI105" i="1"/>
  <c r="AH105" i="1"/>
  <c r="AG105" i="1"/>
  <c r="AF105" i="1"/>
  <c r="Y105" i="1"/>
  <c r="T105" i="1"/>
  <c r="O105" i="1"/>
  <c r="J105" i="1"/>
  <c r="I105" i="1"/>
  <c r="H105" i="1"/>
  <c r="G105" i="1"/>
  <c r="F105" i="1"/>
  <c r="E105" i="1"/>
  <c r="D105" i="1"/>
  <c r="AY104" i="1"/>
  <c r="AT104" i="1"/>
  <c r="AO104" i="1"/>
  <c r="AJ104" i="1"/>
  <c r="AE104" i="1" s="1"/>
  <c r="AI104" i="1"/>
  <c r="AH104" i="1"/>
  <c r="AG104" i="1"/>
  <c r="AF104" i="1"/>
  <c r="Y104" i="1"/>
  <c r="T104" i="1"/>
  <c r="O104" i="1"/>
  <c r="E104" i="1" s="1"/>
  <c r="J104" i="1"/>
  <c r="I104" i="1"/>
  <c r="H104" i="1"/>
  <c r="G104" i="1"/>
  <c r="G100" i="1" s="1"/>
  <c r="F104" i="1"/>
  <c r="D104" i="1"/>
  <c r="AY103" i="1"/>
  <c r="AT103" i="1"/>
  <c r="AO103" i="1"/>
  <c r="AJ103" i="1"/>
  <c r="AE103" i="1" s="1"/>
  <c r="AI103" i="1"/>
  <c r="AH103" i="1"/>
  <c r="AG103" i="1"/>
  <c r="AF103" i="1"/>
  <c r="Y103" i="1"/>
  <c r="E103" i="1" s="1"/>
  <c r="T103" i="1"/>
  <c r="O103" i="1"/>
  <c r="O100" i="1" s="1"/>
  <c r="J103" i="1"/>
  <c r="I103" i="1"/>
  <c r="H103" i="1"/>
  <c r="G103" i="1"/>
  <c r="F103" i="1"/>
  <c r="D103" i="1"/>
  <c r="AY102" i="1"/>
  <c r="AT102" i="1"/>
  <c r="AT100" i="1" s="1"/>
  <c r="AO102" i="1"/>
  <c r="AJ102" i="1"/>
  <c r="AI102" i="1"/>
  <c r="AH102" i="1"/>
  <c r="AG102" i="1"/>
  <c r="AF102" i="1"/>
  <c r="AE102" i="1"/>
  <c r="Y102" i="1"/>
  <c r="T102" i="1"/>
  <c r="O102" i="1"/>
  <c r="J102" i="1"/>
  <c r="E102" i="1" s="1"/>
  <c r="I102" i="1"/>
  <c r="H102" i="1"/>
  <c r="H100" i="1" s="1"/>
  <c r="G102" i="1"/>
  <c r="F102" i="1"/>
  <c r="F100" i="1" s="1"/>
  <c r="D102" i="1"/>
  <c r="AY101" i="1"/>
  <c r="AY100" i="1" s="1"/>
  <c r="AT101" i="1"/>
  <c r="AO101" i="1"/>
  <c r="AE101" i="1" s="1"/>
  <c r="AJ101" i="1"/>
  <c r="AJ100" i="1" s="1"/>
  <c r="AI101" i="1"/>
  <c r="AI100" i="1" s="1"/>
  <c r="AH101" i="1"/>
  <c r="AH100" i="1" s="1"/>
  <c r="AG101" i="1"/>
  <c r="AG100" i="1" s="1"/>
  <c r="AF101" i="1"/>
  <c r="AF100" i="1" s="1"/>
  <c r="Y101" i="1"/>
  <c r="T101" i="1"/>
  <c r="O101" i="1"/>
  <c r="J101" i="1"/>
  <c r="J100" i="1" s="1"/>
  <c r="I101" i="1"/>
  <c r="H101" i="1"/>
  <c r="G101" i="1"/>
  <c r="F101" i="1"/>
  <c r="D101" i="1"/>
  <c r="BC100" i="1"/>
  <c r="BB100" i="1"/>
  <c r="BA100" i="1"/>
  <c r="AZ100" i="1"/>
  <c r="AX100" i="1"/>
  <c r="AW100" i="1"/>
  <c r="AV100" i="1"/>
  <c r="AU100" i="1"/>
  <c r="AS100" i="1"/>
  <c r="AR100" i="1"/>
  <c r="AQ100" i="1"/>
  <c r="AP100" i="1"/>
  <c r="AN100" i="1"/>
  <c r="AM100" i="1"/>
  <c r="AL100" i="1"/>
  <c r="AK100" i="1"/>
  <c r="AK64" i="1" s="1"/>
  <c r="AD100" i="1"/>
  <c r="AC100" i="1"/>
  <c r="AA100" i="1"/>
  <c r="Z100" i="1"/>
  <c r="X100" i="1"/>
  <c r="W100" i="1"/>
  <c r="V100" i="1"/>
  <c r="U100" i="1"/>
  <c r="S100" i="1"/>
  <c r="R100" i="1"/>
  <c r="Q100" i="1"/>
  <c r="P100" i="1"/>
  <c r="N100" i="1"/>
  <c r="M100" i="1"/>
  <c r="M64" i="1" s="1"/>
  <c r="L100" i="1"/>
  <c r="K100" i="1"/>
  <c r="AY99" i="1"/>
  <c r="AT99" i="1"/>
  <c r="AO99" i="1"/>
  <c r="AJ99" i="1"/>
  <c r="AE99" i="1" s="1"/>
  <c r="AI99" i="1"/>
  <c r="AH99" i="1"/>
  <c r="AG99" i="1"/>
  <c r="AF99" i="1"/>
  <c r="Y99" i="1"/>
  <c r="T99" i="1"/>
  <c r="O99" i="1"/>
  <c r="J99" i="1"/>
  <c r="E99" i="1" s="1"/>
  <c r="I99" i="1"/>
  <c r="H99" i="1"/>
  <c r="G99" i="1"/>
  <c r="F99" i="1"/>
  <c r="D99" i="1"/>
  <c r="AY98" i="1"/>
  <c r="AT98" i="1"/>
  <c r="AO98" i="1"/>
  <c r="AJ98" i="1"/>
  <c r="AI98" i="1"/>
  <c r="AH98" i="1"/>
  <c r="AG98" i="1"/>
  <c r="AF98" i="1"/>
  <c r="AE98" i="1"/>
  <c r="Y98" i="1"/>
  <c r="T98" i="1"/>
  <c r="O98" i="1"/>
  <c r="J98" i="1"/>
  <c r="J77" i="1" s="1"/>
  <c r="I98" i="1"/>
  <c r="H98" i="1"/>
  <c r="G98" i="1"/>
  <c r="F98" i="1"/>
  <c r="D98" i="1"/>
  <c r="AY97" i="1"/>
  <c r="AE97" i="1" s="1"/>
  <c r="AT97" i="1"/>
  <c r="AO97" i="1"/>
  <c r="AJ97" i="1"/>
  <c r="AI97" i="1"/>
  <c r="AH97" i="1"/>
  <c r="AG97" i="1"/>
  <c r="AF97" i="1"/>
  <c r="Y97" i="1"/>
  <c r="T97" i="1"/>
  <c r="O97" i="1"/>
  <c r="J97" i="1"/>
  <c r="I97" i="1"/>
  <c r="H97" i="1"/>
  <c r="G97" i="1"/>
  <c r="F97" i="1"/>
  <c r="E97" i="1"/>
  <c r="D97" i="1"/>
  <c r="AY96" i="1"/>
  <c r="AT96" i="1"/>
  <c r="AO96" i="1"/>
  <c r="AJ96" i="1"/>
  <c r="AE96" i="1" s="1"/>
  <c r="AI96" i="1"/>
  <c r="AH96" i="1"/>
  <c r="AG96" i="1"/>
  <c r="AF96" i="1"/>
  <c r="Y96" i="1"/>
  <c r="T96" i="1"/>
  <c r="O96" i="1"/>
  <c r="J96" i="1"/>
  <c r="E96" i="1" s="1"/>
  <c r="I96" i="1"/>
  <c r="H96" i="1"/>
  <c r="G96" i="1"/>
  <c r="F96" i="1"/>
  <c r="D96" i="1"/>
  <c r="AY95" i="1"/>
  <c r="AT95" i="1"/>
  <c r="AO95" i="1"/>
  <c r="AJ95" i="1"/>
  <c r="AE95" i="1" s="1"/>
  <c r="AI95" i="1"/>
  <c r="AH95" i="1"/>
  <c r="AG95" i="1"/>
  <c r="AF95" i="1"/>
  <c r="Y95" i="1"/>
  <c r="T95" i="1"/>
  <c r="O95" i="1"/>
  <c r="J95" i="1"/>
  <c r="E95" i="1" s="1"/>
  <c r="I95" i="1"/>
  <c r="H95" i="1"/>
  <c r="G95" i="1"/>
  <c r="F95" i="1"/>
  <c r="D95" i="1"/>
  <c r="AY94" i="1"/>
  <c r="AT94" i="1"/>
  <c r="AO94" i="1"/>
  <c r="AJ94" i="1"/>
  <c r="AI94" i="1"/>
  <c r="AH94" i="1"/>
  <c r="AG94" i="1"/>
  <c r="AF94" i="1"/>
  <c r="AE94" i="1"/>
  <c r="Y94" i="1"/>
  <c r="T94" i="1"/>
  <c r="O94" i="1"/>
  <c r="J94" i="1"/>
  <c r="E94" i="1" s="1"/>
  <c r="I94" i="1"/>
  <c r="H94" i="1"/>
  <c r="G94" i="1"/>
  <c r="F94" i="1"/>
  <c r="D94" i="1"/>
  <c r="AY93" i="1"/>
  <c r="AT93" i="1"/>
  <c r="AO93" i="1"/>
  <c r="AE93" i="1" s="1"/>
  <c r="AJ93" i="1"/>
  <c r="AI93" i="1"/>
  <c r="AH93" i="1"/>
  <c r="AG93" i="1"/>
  <c r="AF93" i="1"/>
  <c r="Y93" i="1"/>
  <c r="T93" i="1"/>
  <c r="O93" i="1"/>
  <c r="J93" i="1"/>
  <c r="E93" i="1" s="1"/>
  <c r="I93" i="1"/>
  <c r="H93" i="1"/>
  <c r="G93" i="1"/>
  <c r="F93" i="1"/>
  <c r="D93" i="1"/>
  <c r="AY92" i="1"/>
  <c r="AT92" i="1"/>
  <c r="AE92" i="1" s="1"/>
  <c r="AO92" i="1"/>
  <c r="AJ92" i="1"/>
  <c r="AI92" i="1"/>
  <c r="AH92" i="1"/>
  <c r="AG92" i="1"/>
  <c r="AF92" i="1"/>
  <c r="Y92" i="1"/>
  <c r="T92" i="1"/>
  <c r="O92" i="1"/>
  <c r="J92" i="1"/>
  <c r="E92" i="1" s="1"/>
  <c r="I92" i="1"/>
  <c r="H92" i="1"/>
  <c r="G92" i="1"/>
  <c r="F92" i="1"/>
  <c r="D92" i="1"/>
  <c r="AY91" i="1"/>
  <c r="AT91" i="1"/>
  <c r="AO91" i="1"/>
  <c r="AJ91" i="1"/>
  <c r="AE91" i="1" s="1"/>
  <c r="AI91" i="1"/>
  <c r="AH91" i="1"/>
  <c r="AG91" i="1"/>
  <c r="AF91" i="1"/>
  <c r="Y91" i="1"/>
  <c r="T91" i="1"/>
  <c r="O91" i="1"/>
  <c r="J91" i="1"/>
  <c r="I91" i="1"/>
  <c r="H91" i="1"/>
  <c r="G91" i="1"/>
  <c r="F91" i="1"/>
  <c r="E91" i="1"/>
  <c r="D91" i="1"/>
  <c r="AY90" i="1"/>
  <c r="AT90" i="1"/>
  <c r="AO90" i="1"/>
  <c r="AJ90" i="1"/>
  <c r="AE90" i="1" s="1"/>
  <c r="AI90" i="1"/>
  <c r="AH90" i="1"/>
  <c r="AG90" i="1"/>
  <c r="AF90" i="1"/>
  <c r="Y90" i="1"/>
  <c r="T90" i="1"/>
  <c r="S90" i="1"/>
  <c r="O90" i="1" s="1"/>
  <c r="E90" i="1" s="1"/>
  <c r="J90" i="1"/>
  <c r="H90" i="1"/>
  <c r="G90" i="1"/>
  <c r="F90" i="1"/>
  <c r="D90" i="1"/>
  <c r="AY89" i="1"/>
  <c r="AT89" i="1"/>
  <c r="AO89" i="1"/>
  <c r="AJ89" i="1"/>
  <c r="AI89" i="1"/>
  <c r="AH89" i="1"/>
  <c r="AG89" i="1"/>
  <c r="AF89" i="1"/>
  <c r="AE89" i="1"/>
  <c r="Y89" i="1"/>
  <c r="T89" i="1"/>
  <c r="O89" i="1"/>
  <c r="J89" i="1"/>
  <c r="E89" i="1" s="1"/>
  <c r="I89" i="1"/>
  <c r="H89" i="1"/>
  <c r="G89" i="1"/>
  <c r="F89" i="1"/>
  <c r="D89" i="1"/>
  <c r="AY88" i="1"/>
  <c r="AT88" i="1"/>
  <c r="AO88" i="1"/>
  <c r="AE88" i="1" s="1"/>
  <c r="AJ88" i="1"/>
  <c r="AI88" i="1"/>
  <c r="AH88" i="1"/>
  <c r="AG88" i="1"/>
  <c r="AF88" i="1"/>
  <c r="Y88" i="1"/>
  <c r="T88" i="1"/>
  <c r="O88" i="1"/>
  <c r="J88" i="1"/>
  <c r="E88" i="1" s="1"/>
  <c r="I88" i="1"/>
  <c r="H88" i="1"/>
  <c r="G88" i="1"/>
  <c r="F88" i="1"/>
  <c r="D88" i="1"/>
  <c r="AY87" i="1"/>
  <c r="AT87" i="1"/>
  <c r="AE87" i="1" s="1"/>
  <c r="AO87" i="1"/>
  <c r="AJ87" i="1"/>
  <c r="AI87" i="1"/>
  <c r="AH87" i="1"/>
  <c r="AG87" i="1"/>
  <c r="AF87" i="1"/>
  <c r="Y87" i="1"/>
  <c r="T87" i="1"/>
  <c r="S87" i="1"/>
  <c r="O87" i="1"/>
  <c r="J87" i="1"/>
  <c r="I87" i="1"/>
  <c r="H87" i="1"/>
  <c r="G87" i="1"/>
  <c r="F87" i="1"/>
  <c r="E87" i="1"/>
  <c r="D87" i="1"/>
  <c r="AY86" i="1"/>
  <c r="AT86" i="1"/>
  <c r="AO86" i="1"/>
  <c r="AJ86" i="1"/>
  <c r="AE86" i="1" s="1"/>
  <c r="AI86" i="1"/>
  <c r="AH86" i="1"/>
  <c r="AG86" i="1"/>
  <c r="AF86" i="1"/>
  <c r="Y86" i="1"/>
  <c r="T86" i="1"/>
  <c r="O86" i="1"/>
  <c r="E86" i="1" s="1"/>
  <c r="J86" i="1"/>
  <c r="I86" i="1"/>
  <c r="H86" i="1"/>
  <c r="G86" i="1"/>
  <c r="F86" i="1"/>
  <c r="D86" i="1"/>
  <c r="AY85" i="1"/>
  <c r="AT85" i="1"/>
  <c r="AO85" i="1"/>
  <c r="AJ85" i="1"/>
  <c r="AE85" i="1" s="1"/>
  <c r="AI85" i="1"/>
  <c r="AH85" i="1"/>
  <c r="AG85" i="1"/>
  <c r="AF85" i="1"/>
  <c r="Y85" i="1"/>
  <c r="T85" i="1"/>
  <c r="E85" i="1" s="1"/>
  <c r="O85" i="1"/>
  <c r="J85" i="1"/>
  <c r="I85" i="1"/>
  <c r="H85" i="1"/>
  <c r="G85" i="1"/>
  <c r="F85" i="1"/>
  <c r="D85" i="1"/>
  <c r="AY84" i="1"/>
  <c r="AT84" i="1"/>
  <c r="AO84" i="1"/>
  <c r="AJ84" i="1"/>
  <c r="AI84" i="1"/>
  <c r="AH84" i="1"/>
  <c r="AG84" i="1"/>
  <c r="AF84" i="1"/>
  <c r="AE84" i="1"/>
  <c r="Y84" i="1"/>
  <c r="T84" i="1"/>
  <c r="O84" i="1"/>
  <c r="J84" i="1"/>
  <c r="E84" i="1" s="1"/>
  <c r="I84" i="1"/>
  <c r="H84" i="1"/>
  <c r="G84" i="1"/>
  <c r="F84" i="1"/>
  <c r="D84" i="1"/>
  <c r="AY83" i="1"/>
  <c r="AT83" i="1"/>
  <c r="AO83" i="1"/>
  <c r="AE83" i="1" s="1"/>
  <c r="AJ83" i="1"/>
  <c r="AI83" i="1"/>
  <c r="AH83" i="1"/>
  <c r="AG83" i="1"/>
  <c r="AF83" i="1"/>
  <c r="Y83" i="1"/>
  <c r="T83" i="1"/>
  <c r="O83" i="1"/>
  <c r="J83" i="1"/>
  <c r="E83" i="1" s="1"/>
  <c r="I83" i="1"/>
  <c r="H83" i="1"/>
  <c r="G83" i="1"/>
  <c r="F83" i="1"/>
  <c r="D83" i="1"/>
  <c r="AY82" i="1"/>
  <c r="AT82" i="1"/>
  <c r="AE82" i="1" s="1"/>
  <c r="AO82" i="1"/>
  <c r="AJ82" i="1"/>
  <c r="AI82" i="1"/>
  <c r="AH82" i="1"/>
  <c r="AG82" i="1"/>
  <c r="AF82" i="1"/>
  <c r="Y82" i="1"/>
  <c r="T82" i="1"/>
  <c r="O82" i="1"/>
  <c r="J82" i="1"/>
  <c r="E82" i="1" s="1"/>
  <c r="I82" i="1"/>
  <c r="H82" i="1"/>
  <c r="G82" i="1"/>
  <c r="F82" i="1"/>
  <c r="D82" i="1"/>
  <c r="AY81" i="1"/>
  <c r="AT81" i="1"/>
  <c r="AO81" i="1"/>
  <c r="AJ81" i="1"/>
  <c r="AE81" i="1" s="1"/>
  <c r="AI81" i="1"/>
  <c r="AH81" i="1"/>
  <c r="AG81" i="1"/>
  <c r="AG77" i="1" s="1"/>
  <c r="AF81" i="1"/>
  <c r="Y81" i="1"/>
  <c r="T81" i="1"/>
  <c r="O81" i="1"/>
  <c r="J81" i="1"/>
  <c r="E81" i="1" s="1"/>
  <c r="I81" i="1"/>
  <c r="H81" i="1"/>
  <c r="G81" i="1"/>
  <c r="F81" i="1"/>
  <c r="D81" i="1"/>
  <c r="AY80" i="1"/>
  <c r="AT80" i="1"/>
  <c r="AO80" i="1"/>
  <c r="AJ80" i="1"/>
  <c r="AE80" i="1" s="1"/>
  <c r="AI80" i="1"/>
  <c r="AI77" i="1" s="1"/>
  <c r="AH80" i="1"/>
  <c r="AG80" i="1"/>
  <c r="AF80" i="1"/>
  <c r="AF77" i="1" s="1"/>
  <c r="Y80" i="1"/>
  <c r="T80" i="1"/>
  <c r="O80" i="1"/>
  <c r="E80" i="1" s="1"/>
  <c r="J80" i="1"/>
  <c r="I80" i="1"/>
  <c r="H80" i="1"/>
  <c r="G80" i="1"/>
  <c r="F80" i="1"/>
  <c r="D80" i="1"/>
  <c r="AY79" i="1"/>
  <c r="AY77" i="1" s="1"/>
  <c r="AT79" i="1"/>
  <c r="AO79" i="1"/>
  <c r="AJ79" i="1"/>
  <c r="AE79" i="1" s="1"/>
  <c r="AI79" i="1"/>
  <c r="AH79" i="1"/>
  <c r="AH77" i="1" s="1"/>
  <c r="AG79" i="1"/>
  <c r="AF79" i="1"/>
  <c r="Y79" i="1"/>
  <c r="Y77" i="1" s="1"/>
  <c r="T79" i="1"/>
  <c r="O79" i="1"/>
  <c r="J79" i="1"/>
  <c r="E79" i="1" s="1"/>
  <c r="I79" i="1"/>
  <c r="H79" i="1"/>
  <c r="G79" i="1"/>
  <c r="F79" i="1"/>
  <c r="F77" i="1" s="1"/>
  <c r="D79" i="1"/>
  <c r="AY78" i="1"/>
  <c r="AT78" i="1"/>
  <c r="AT77" i="1" s="1"/>
  <c r="AO78" i="1"/>
  <c r="AO77" i="1" s="1"/>
  <c r="AJ78" i="1"/>
  <c r="AI78" i="1"/>
  <c r="AH78" i="1"/>
  <c r="AG78" i="1"/>
  <c r="AF78" i="1"/>
  <c r="AE78" i="1"/>
  <c r="Y78" i="1"/>
  <c r="T78" i="1"/>
  <c r="T77" i="1" s="1"/>
  <c r="O78" i="1"/>
  <c r="J78" i="1"/>
  <c r="I78" i="1"/>
  <c r="H78" i="1"/>
  <c r="H77" i="1" s="1"/>
  <c r="G78" i="1"/>
  <c r="G77" i="1" s="1"/>
  <c r="F78" i="1"/>
  <c r="D78" i="1"/>
  <c r="BC77" i="1"/>
  <c r="BB77" i="1"/>
  <c r="BB64" i="1" s="1"/>
  <c r="BA77" i="1"/>
  <c r="AZ77" i="1"/>
  <c r="AX77" i="1"/>
  <c r="AW77" i="1"/>
  <c r="AV77" i="1"/>
  <c r="AU77" i="1"/>
  <c r="AS77" i="1"/>
  <c r="AR77" i="1"/>
  <c r="AQ77" i="1"/>
  <c r="AP77" i="1"/>
  <c r="AN77" i="1"/>
  <c r="AN64" i="1" s="1"/>
  <c r="AM77" i="1"/>
  <c r="AL77" i="1"/>
  <c r="AK77" i="1"/>
  <c r="AJ77" i="1"/>
  <c r="AD77" i="1"/>
  <c r="AD64" i="1" s="1"/>
  <c r="AC77" i="1"/>
  <c r="AB77" i="1"/>
  <c r="AA77" i="1"/>
  <c r="Z77" i="1"/>
  <c r="X77" i="1"/>
  <c r="W77" i="1"/>
  <c r="V77" i="1"/>
  <c r="U77" i="1"/>
  <c r="R77" i="1"/>
  <c r="Q77" i="1"/>
  <c r="P77" i="1"/>
  <c r="P64" i="1" s="1"/>
  <c r="N77" i="1"/>
  <c r="M77" i="1"/>
  <c r="L77" i="1"/>
  <c r="K77" i="1"/>
  <c r="AY76" i="1"/>
  <c r="AT76" i="1"/>
  <c r="AO76" i="1"/>
  <c r="AJ76" i="1"/>
  <c r="AE76" i="1" s="1"/>
  <c r="AE75" i="1" s="1"/>
  <c r="AI76" i="1"/>
  <c r="AH76" i="1"/>
  <c r="AG76" i="1"/>
  <c r="AF76" i="1"/>
  <c r="Y76" i="1"/>
  <c r="Y75" i="1" s="1"/>
  <c r="T76" i="1"/>
  <c r="O76" i="1"/>
  <c r="E76" i="1" s="1"/>
  <c r="E75" i="1" s="1"/>
  <c r="J76" i="1"/>
  <c r="I76" i="1"/>
  <c r="H76" i="1"/>
  <c r="G76" i="1"/>
  <c r="G75" i="1" s="1"/>
  <c r="F76" i="1"/>
  <c r="F75" i="1" s="1"/>
  <c r="D76" i="1"/>
  <c r="BC75" i="1"/>
  <c r="BB75" i="1"/>
  <c r="BA75" i="1"/>
  <c r="BA64" i="1" s="1"/>
  <c r="AZ75" i="1"/>
  <c r="AZ64" i="1" s="1"/>
  <c r="AY75" i="1"/>
  <c r="AX75" i="1"/>
  <c r="AW75" i="1"/>
  <c r="AV75" i="1"/>
  <c r="AU75" i="1"/>
  <c r="AT75" i="1"/>
  <c r="AS75" i="1"/>
  <c r="AR75" i="1"/>
  <c r="AR64" i="1" s="1"/>
  <c r="AQ75" i="1"/>
  <c r="AP75" i="1"/>
  <c r="AO75" i="1"/>
  <c r="AN75" i="1"/>
  <c r="AM75" i="1"/>
  <c r="AL75" i="1"/>
  <c r="AK75" i="1"/>
  <c r="AJ75" i="1"/>
  <c r="AI75" i="1"/>
  <c r="AH75" i="1"/>
  <c r="AG75" i="1"/>
  <c r="AF75" i="1"/>
  <c r="AD75" i="1"/>
  <c r="AC75" i="1"/>
  <c r="AC64" i="1" s="1"/>
  <c r="AB75" i="1"/>
  <c r="AA75" i="1"/>
  <c r="Z75" i="1"/>
  <c r="X75" i="1"/>
  <c r="W75" i="1"/>
  <c r="V75" i="1"/>
  <c r="U75" i="1"/>
  <c r="T75" i="1"/>
  <c r="S75" i="1"/>
  <c r="R75" i="1"/>
  <c r="Q75" i="1"/>
  <c r="P75" i="1"/>
  <c r="O75" i="1"/>
  <c r="N75" i="1"/>
  <c r="M75" i="1"/>
  <c r="L75" i="1"/>
  <c r="K75" i="1"/>
  <c r="J75" i="1"/>
  <c r="I75" i="1"/>
  <c r="H75" i="1"/>
  <c r="D75" i="1"/>
  <c r="AY74" i="1"/>
  <c r="AT74" i="1"/>
  <c r="AO74" i="1"/>
  <c r="AJ74" i="1"/>
  <c r="AE74" i="1" s="1"/>
  <c r="AI74" i="1"/>
  <c r="AH74" i="1"/>
  <c r="AG74" i="1"/>
  <c r="AF74" i="1"/>
  <c r="Y74" i="1"/>
  <c r="T74" i="1"/>
  <c r="O74" i="1"/>
  <c r="J74" i="1"/>
  <c r="E74" i="1" s="1"/>
  <c r="I74" i="1"/>
  <c r="H74" i="1"/>
  <c r="G74" i="1"/>
  <c r="F74" i="1"/>
  <c r="D74" i="1"/>
  <c r="AY73" i="1"/>
  <c r="AT73" i="1"/>
  <c r="AE73" i="1" s="1"/>
  <c r="AI73" i="1"/>
  <c r="AH73" i="1"/>
  <c r="AG73" i="1"/>
  <c r="AG65" i="1" s="1"/>
  <c r="AG64" i="1" s="1"/>
  <c r="AF73" i="1"/>
  <c r="Y73" i="1"/>
  <c r="T73" i="1"/>
  <c r="O73" i="1"/>
  <c r="J73" i="1"/>
  <c r="I73" i="1"/>
  <c r="H73" i="1"/>
  <c r="G73" i="1"/>
  <c r="F73" i="1"/>
  <c r="E73" i="1"/>
  <c r="D73" i="1"/>
  <c r="AY72" i="1"/>
  <c r="AE72" i="1" s="1"/>
  <c r="AT72" i="1"/>
  <c r="AI72" i="1"/>
  <c r="AH72" i="1"/>
  <c r="AG72" i="1"/>
  <c r="AF72" i="1"/>
  <c r="Y72" i="1"/>
  <c r="T72" i="1"/>
  <c r="O72" i="1"/>
  <c r="J72" i="1"/>
  <c r="E72" i="1" s="1"/>
  <c r="I72" i="1"/>
  <c r="H72" i="1"/>
  <c r="G72" i="1"/>
  <c r="F72" i="1"/>
  <c r="D72" i="1"/>
  <c r="AY71" i="1"/>
  <c r="AT71" i="1"/>
  <c r="AO71" i="1"/>
  <c r="AE71" i="1" s="1"/>
  <c r="AJ71" i="1"/>
  <c r="AI71" i="1"/>
  <c r="AH71" i="1"/>
  <c r="AG71" i="1"/>
  <c r="AF71" i="1"/>
  <c r="Y71" i="1"/>
  <c r="T71" i="1"/>
  <c r="O71" i="1"/>
  <c r="J71" i="1"/>
  <c r="I71" i="1"/>
  <c r="H71" i="1"/>
  <c r="G71" i="1"/>
  <c r="F71" i="1"/>
  <c r="E71" i="1"/>
  <c r="D71" i="1"/>
  <c r="AY70" i="1"/>
  <c r="AT70" i="1"/>
  <c r="AO70" i="1"/>
  <c r="AJ70" i="1"/>
  <c r="AE70" i="1" s="1"/>
  <c r="AI70" i="1"/>
  <c r="AH70" i="1"/>
  <c r="AG70" i="1"/>
  <c r="AF70" i="1"/>
  <c r="Y70" i="1"/>
  <c r="T70" i="1"/>
  <c r="O70" i="1"/>
  <c r="J70" i="1"/>
  <c r="E70" i="1" s="1"/>
  <c r="I70" i="1"/>
  <c r="H70" i="1"/>
  <c r="G70" i="1"/>
  <c r="F70" i="1"/>
  <c r="D70" i="1"/>
  <c r="AY69" i="1"/>
  <c r="AT69" i="1"/>
  <c r="AO69" i="1"/>
  <c r="AJ69" i="1"/>
  <c r="AE69" i="1" s="1"/>
  <c r="AI69" i="1"/>
  <c r="AH69" i="1"/>
  <c r="AG69" i="1"/>
  <c r="AF69" i="1"/>
  <c r="Y69" i="1"/>
  <c r="T69" i="1"/>
  <c r="O69" i="1"/>
  <c r="J69" i="1"/>
  <c r="I69" i="1"/>
  <c r="H69" i="1"/>
  <c r="G69" i="1"/>
  <c r="F69" i="1"/>
  <c r="E69" i="1"/>
  <c r="D69" i="1"/>
  <c r="AY68" i="1"/>
  <c r="AT68" i="1"/>
  <c r="AO68" i="1"/>
  <c r="AJ68" i="1"/>
  <c r="AI68" i="1"/>
  <c r="AH68" i="1"/>
  <c r="AG68" i="1"/>
  <c r="AF68" i="1"/>
  <c r="AE68" i="1"/>
  <c r="Y68" i="1"/>
  <c r="E68" i="1" s="1"/>
  <c r="T68" i="1"/>
  <c r="O68" i="1"/>
  <c r="J68" i="1"/>
  <c r="I68" i="1"/>
  <c r="H68" i="1"/>
  <c r="G68" i="1"/>
  <c r="F68" i="1"/>
  <c r="D68" i="1"/>
  <c r="AY67" i="1"/>
  <c r="AT67" i="1"/>
  <c r="AT65" i="1" s="1"/>
  <c r="AT64" i="1" s="1"/>
  <c r="AO67" i="1"/>
  <c r="AJ67" i="1"/>
  <c r="AE67" i="1" s="1"/>
  <c r="AI67" i="1"/>
  <c r="AI65" i="1" s="1"/>
  <c r="AH67" i="1"/>
  <c r="AG67" i="1"/>
  <c r="AF67" i="1"/>
  <c r="AB67" i="1"/>
  <c r="H67" i="1" s="1"/>
  <c r="H65" i="1" s="1"/>
  <c r="T67" i="1"/>
  <c r="O67" i="1"/>
  <c r="J67" i="1"/>
  <c r="I67" i="1"/>
  <c r="I65" i="1" s="1"/>
  <c r="G67" i="1"/>
  <c r="F67" i="1"/>
  <c r="D67" i="1"/>
  <c r="AY66" i="1"/>
  <c r="AY65" i="1" s="1"/>
  <c r="AT66" i="1"/>
  <c r="AO66" i="1"/>
  <c r="AO65" i="1" s="1"/>
  <c r="AJ66" i="1"/>
  <c r="AI66" i="1"/>
  <c r="AH66" i="1"/>
  <c r="AH65" i="1" s="1"/>
  <c r="AH64" i="1" s="1"/>
  <c r="AG66" i="1"/>
  <c r="AF66" i="1"/>
  <c r="AE66" i="1"/>
  <c r="Y66" i="1"/>
  <c r="T66" i="1"/>
  <c r="T65" i="1" s="1"/>
  <c r="O66" i="1"/>
  <c r="J66" i="1"/>
  <c r="J65" i="1" s="1"/>
  <c r="J64" i="1" s="1"/>
  <c r="I66" i="1"/>
  <c r="H66" i="1"/>
  <c r="G66" i="1"/>
  <c r="G65" i="1" s="1"/>
  <c r="F66" i="1"/>
  <c r="F65" i="1" s="1"/>
  <c r="E66" i="1"/>
  <c r="D66" i="1"/>
  <c r="BC65" i="1"/>
  <c r="BB65" i="1"/>
  <c r="BA65" i="1"/>
  <c r="AZ65" i="1"/>
  <c r="AX65" i="1"/>
  <c r="AX64" i="1" s="1"/>
  <c r="AW65" i="1"/>
  <c r="AV65" i="1"/>
  <c r="AV64" i="1" s="1"/>
  <c r="AU65" i="1"/>
  <c r="AS65" i="1"/>
  <c r="AS64" i="1" s="1"/>
  <c r="AR65" i="1"/>
  <c r="AQ65" i="1"/>
  <c r="AQ64" i="1" s="1"/>
  <c r="AP65" i="1"/>
  <c r="AN65" i="1"/>
  <c r="AM65" i="1"/>
  <c r="AM64" i="1" s="1"/>
  <c r="AL65" i="1"/>
  <c r="AL64" i="1" s="1"/>
  <c r="AK65" i="1"/>
  <c r="AF65" i="1"/>
  <c r="AF64" i="1" s="1"/>
  <c r="AD65" i="1"/>
  <c r="AC65" i="1"/>
  <c r="AA65" i="1"/>
  <c r="AA64" i="1" s="1"/>
  <c r="Z65" i="1"/>
  <c r="Z64" i="1" s="1"/>
  <c r="X65" i="1"/>
  <c r="X64" i="1" s="1"/>
  <c r="W65" i="1"/>
  <c r="V65" i="1"/>
  <c r="U65" i="1"/>
  <c r="U64" i="1" s="1"/>
  <c r="S65" i="1"/>
  <c r="R65" i="1"/>
  <c r="Q65" i="1"/>
  <c r="P65" i="1"/>
  <c r="O65" i="1"/>
  <c r="N65" i="1"/>
  <c r="N64" i="1" s="1"/>
  <c r="M65" i="1"/>
  <c r="L65" i="1"/>
  <c r="K65" i="1"/>
  <c r="K64" i="1" s="1"/>
  <c r="BC64" i="1"/>
  <c r="AW64" i="1"/>
  <c r="AU64" i="1"/>
  <c r="AP64" i="1"/>
  <c r="W64" i="1"/>
  <c r="V64" i="1"/>
  <c r="R64" i="1"/>
  <c r="Q64" i="1"/>
  <c r="L64" i="1"/>
  <c r="AY63" i="1"/>
  <c r="AT63" i="1"/>
  <c r="AO63" i="1"/>
  <c r="AJ63" i="1"/>
  <c r="AI63" i="1"/>
  <c r="AH63" i="1"/>
  <c r="AG63" i="1"/>
  <c r="AF63" i="1"/>
  <c r="AE63" i="1"/>
  <c r="Y63" i="1"/>
  <c r="T63" i="1"/>
  <c r="O63" i="1"/>
  <c r="J63" i="1"/>
  <c r="E63" i="1" s="1"/>
  <c r="I63" i="1"/>
  <c r="H63" i="1"/>
  <c r="G63" i="1"/>
  <c r="F63" i="1"/>
  <c r="D63" i="1"/>
  <c r="AY62" i="1"/>
  <c r="AT62" i="1"/>
  <c r="AE62" i="1" s="1"/>
  <c r="AI62" i="1"/>
  <c r="AH62" i="1"/>
  <c r="AG62" i="1"/>
  <c r="AF62" i="1"/>
  <c r="Y62" i="1"/>
  <c r="T62" i="1"/>
  <c r="O62" i="1"/>
  <c r="E62" i="1" s="1"/>
  <c r="J62" i="1"/>
  <c r="I62" i="1"/>
  <c r="H62" i="1"/>
  <c r="G62" i="1"/>
  <c r="F62" i="1"/>
  <c r="D62" i="1"/>
  <c r="AY61" i="1"/>
  <c r="AT61" i="1"/>
  <c r="AE61" i="1" s="1"/>
  <c r="AI61" i="1"/>
  <c r="AH61" i="1"/>
  <c r="AG61" i="1"/>
  <c r="AF61" i="1"/>
  <c r="Y61" i="1"/>
  <c r="T61" i="1"/>
  <c r="O61" i="1"/>
  <c r="J61" i="1"/>
  <c r="E61" i="1" s="1"/>
  <c r="I61" i="1"/>
  <c r="H61" i="1"/>
  <c r="G61" i="1"/>
  <c r="F61" i="1"/>
  <c r="D61" i="1"/>
  <c r="AY60" i="1"/>
  <c r="AT60" i="1"/>
  <c r="AO60" i="1"/>
  <c r="AJ60" i="1"/>
  <c r="AJ55" i="1" s="1"/>
  <c r="AI60" i="1"/>
  <c r="AH60" i="1"/>
  <c r="AG60" i="1"/>
  <c r="AF60" i="1"/>
  <c r="Y60" i="1"/>
  <c r="T60" i="1"/>
  <c r="O60" i="1"/>
  <c r="J60" i="1"/>
  <c r="E60" i="1" s="1"/>
  <c r="I60" i="1"/>
  <c r="H60" i="1"/>
  <c r="G60" i="1"/>
  <c r="F60" i="1"/>
  <c r="D60" i="1"/>
  <c r="AY59" i="1"/>
  <c r="AT59" i="1"/>
  <c r="AO59" i="1"/>
  <c r="AJ59" i="1"/>
  <c r="AI59" i="1"/>
  <c r="AH59" i="1"/>
  <c r="AG59" i="1"/>
  <c r="AF59" i="1"/>
  <c r="AE59" i="1"/>
  <c r="Y59" i="1"/>
  <c r="T59" i="1"/>
  <c r="O59" i="1"/>
  <c r="O55" i="1" s="1"/>
  <c r="J59" i="1"/>
  <c r="E59" i="1" s="1"/>
  <c r="I59" i="1"/>
  <c r="H59" i="1"/>
  <c r="G59" i="1"/>
  <c r="G55" i="1" s="1"/>
  <c r="F59" i="1"/>
  <c r="D59" i="1"/>
  <c r="AY58" i="1"/>
  <c r="AT58" i="1"/>
  <c r="AO58" i="1"/>
  <c r="AE58" i="1" s="1"/>
  <c r="AJ58" i="1"/>
  <c r="AI58" i="1"/>
  <c r="AH58" i="1"/>
  <c r="AG58" i="1"/>
  <c r="AF58" i="1"/>
  <c r="Y58" i="1"/>
  <c r="Y55" i="1" s="1"/>
  <c r="T58" i="1"/>
  <c r="O58" i="1"/>
  <c r="J58" i="1"/>
  <c r="E58" i="1" s="1"/>
  <c r="I58" i="1"/>
  <c r="I55" i="1" s="1"/>
  <c r="H58" i="1"/>
  <c r="G58" i="1"/>
  <c r="F58" i="1"/>
  <c r="D58" i="1"/>
  <c r="AY57" i="1"/>
  <c r="AY55" i="1" s="1"/>
  <c r="AT57" i="1"/>
  <c r="AO57" i="1"/>
  <c r="AE57" i="1" s="1"/>
  <c r="AJ57" i="1"/>
  <c r="AI57" i="1"/>
  <c r="AH57" i="1"/>
  <c r="AG57" i="1"/>
  <c r="AF57" i="1"/>
  <c r="AF55" i="1" s="1"/>
  <c r="Y57" i="1"/>
  <c r="T57" i="1"/>
  <c r="O57" i="1"/>
  <c r="J57" i="1"/>
  <c r="E57" i="1" s="1"/>
  <c r="I57" i="1"/>
  <c r="H57" i="1"/>
  <c r="G57" i="1"/>
  <c r="F57" i="1"/>
  <c r="D57" i="1"/>
  <c r="AY56" i="1"/>
  <c r="AT56" i="1"/>
  <c r="AT55" i="1" s="1"/>
  <c r="AO56" i="1"/>
  <c r="AE56" i="1" s="1"/>
  <c r="AJ56" i="1"/>
  <c r="AI56" i="1"/>
  <c r="AI55" i="1" s="1"/>
  <c r="AH56" i="1"/>
  <c r="AH55" i="1" s="1"/>
  <c r="AG56" i="1"/>
  <c r="AG55" i="1" s="1"/>
  <c r="AF56" i="1"/>
  <c r="Y56" i="1"/>
  <c r="T56" i="1"/>
  <c r="O56" i="1"/>
  <c r="J56" i="1"/>
  <c r="J55" i="1" s="1"/>
  <c r="I56" i="1"/>
  <c r="H56" i="1"/>
  <c r="H55" i="1" s="1"/>
  <c r="G56" i="1"/>
  <c r="F56" i="1"/>
  <c r="E56" i="1"/>
  <c r="D56" i="1"/>
  <c r="BC55" i="1"/>
  <c r="BB55" i="1"/>
  <c r="BB45" i="1" s="1"/>
  <c r="BA55" i="1"/>
  <c r="AZ55" i="1"/>
  <c r="AX55" i="1"/>
  <c r="AW55" i="1"/>
  <c r="AW45" i="1" s="1"/>
  <c r="AV55" i="1"/>
  <c r="AU55" i="1"/>
  <c r="AS55" i="1"/>
  <c r="AR55" i="1"/>
  <c r="AR45" i="1" s="1"/>
  <c r="AQ55" i="1"/>
  <c r="AP55" i="1"/>
  <c r="AN55" i="1"/>
  <c r="AM55" i="1"/>
  <c r="AL55" i="1"/>
  <c r="AK55" i="1"/>
  <c r="AD55" i="1"/>
  <c r="AD45" i="1" s="1"/>
  <c r="AC55" i="1"/>
  <c r="AB55" i="1"/>
  <c r="AA55" i="1"/>
  <c r="Z55" i="1"/>
  <c r="X55" i="1"/>
  <c r="W55" i="1"/>
  <c r="V55" i="1"/>
  <c r="U55" i="1"/>
  <c r="T55" i="1"/>
  <c r="S55" i="1"/>
  <c r="R55" i="1"/>
  <c r="Q55" i="1"/>
  <c r="P55" i="1"/>
  <c r="N55" i="1"/>
  <c r="M55" i="1"/>
  <c r="L55" i="1"/>
  <c r="K55" i="1"/>
  <c r="F55" i="1"/>
  <c r="AY54" i="1"/>
  <c r="AY53" i="1" s="1"/>
  <c r="AT54" i="1"/>
  <c r="AO54" i="1"/>
  <c r="AO53" i="1" s="1"/>
  <c r="AJ54" i="1"/>
  <c r="AE54" i="1" s="1"/>
  <c r="AE53" i="1" s="1"/>
  <c r="AI54" i="1"/>
  <c r="AH54" i="1"/>
  <c r="AH53" i="1" s="1"/>
  <c r="AG54" i="1"/>
  <c r="AG53" i="1" s="1"/>
  <c r="AF54" i="1"/>
  <c r="AF53" i="1" s="1"/>
  <c r="AC54" i="1"/>
  <c r="Y54" i="1"/>
  <c r="Y53" i="1" s="1"/>
  <c r="W54" i="1"/>
  <c r="T54" i="1" s="1"/>
  <c r="T53" i="1" s="1"/>
  <c r="S54" i="1"/>
  <c r="S53" i="1" s="1"/>
  <c r="J54" i="1"/>
  <c r="J53" i="1" s="1"/>
  <c r="G54" i="1"/>
  <c r="G53" i="1" s="1"/>
  <c r="F54" i="1"/>
  <c r="D54" i="1"/>
  <c r="D53" i="1" s="1"/>
  <c r="BC53" i="1"/>
  <c r="BB53" i="1"/>
  <c r="BA53" i="1"/>
  <c r="AZ53" i="1"/>
  <c r="AX53" i="1"/>
  <c r="AX45" i="1" s="1"/>
  <c r="AW53" i="1"/>
  <c r="AV53" i="1"/>
  <c r="AU53" i="1"/>
  <c r="AU45" i="1" s="1"/>
  <c r="AT53" i="1"/>
  <c r="AS53" i="1"/>
  <c r="AR53" i="1"/>
  <c r="AQ53" i="1"/>
  <c r="AP53" i="1"/>
  <c r="AN53" i="1"/>
  <c r="AM53" i="1"/>
  <c r="AL53" i="1"/>
  <c r="AK53" i="1"/>
  <c r="AI53" i="1"/>
  <c r="AD53" i="1"/>
  <c r="AC53" i="1"/>
  <c r="AB53" i="1"/>
  <c r="AA53" i="1"/>
  <c r="Z53" i="1"/>
  <c r="Z45" i="1" s="1"/>
  <c r="X53" i="1"/>
  <c r="W53" i="1"/>
  <c r="W45" i="1" s="1"/>
  <c r="V53" i="1"/>
  <c r="U53" i="1"/>
  <c r="R53" i="1"/>
  <c r="Q53" i="1"/>
  <c r="P53" i="1"/>
  <c r="N53" i="1"/>
  <c r="M53" i="1"/>
  <c r="L53" i="1"/>
  <c r="K53" i="1"/>
  <c r="F53" i="1"/>
  <c r="AY52" i="1"/>
  <c r="AT52" i="1"/>
  <c r="AO52" i="1"/>
  <c r="AJ52" i="1"/>
  <c r="AE52" i="1" s="1"/>
  <c r="AI52" i="1"/>
  <c r="AH52" i="1"/>
  <c r="AG52" i="1"/>
  <c r="AF52" i="1"/>
  <c r="Y52" i="1"/>
  <c r="T52" i="1"/>
  <c r="O52" i="1"/>
  <c r="E52" i="1" s="1"/>
  <c r="J52" i="1"/>
  <c r="I52" i="1"/>
  <c r="I49" i="1" s="1"/>
  <c r="H52" i="1"/>
  <c r="G52" i="1"/>
  <c r="F52" i="1"/>
  <c r="D52" i="1"/>
  <c r="AY51" i="1"/>
  <c r="AY49" i="1" s="1"/>
  <c r="AT51" i="1"/>
  <c r="AO51" i="1"/>
  <c r="AJ51" i="1"/>
  <c r="AE51" i="1" s="1"/>
  <c r="AI51" i="1"/>
  <c r="AH51" i="1"/>
  <c r="AG51" i="1"/>
  <c r="AG49" i="1" s="1"/>
  <c r="AF51" i="1"/>
  <c r="Y51" i="1"/>
  <c r="T51" i="1"/>
  <c r="O51" i="1"/>
  <c r="J51" i="1"/>
  <c r="E51" i="1" s="1"/>
  <c r="I51" i="1"/>
  <c r="H51" i="1"/>
  <c r="G51" i="1"/>
  <c r="F51" i="1"/>
  <c r="F49" i="1" s="1"/>
  <c r="D51" i="1"/>
  <c r="AY50" i="1"/>
  <c r="AT50" i="1"/>
  <c r="AO50" i="1"/>
  <c r="AJ50" i="1"/>
  <c r="AI50" i="1"/>
  <c r="AH50" i="1"/>
  <c r="AH49" i="1" s="1"/>
  <c r="AG50" i="1"/>
  <c r="AF50" i="1"/>
  <c r="AE50" i="1"/>
  <c r="AE49" i="1" s="1"/>
  <c r="Y50" i="1"/>
  <c r="Y49" i="1" s="1"/>
  <c r="T50" i="1"/>
  <c r="T49" i="1" s="1"/>
  <c r="O50" i="1"/>
  <c r="E50" i="1" s="1"/>
  <c r="J50" i="1"/>
  <c r="I50" i="1"/>
  <c r="H50" i="1"/>
  <c r="H49" i="1" s="1"/>
  <c r="G50" i="1"/>
  <c r="G49" i="1" s="1"/>
  <c r="G45" i="1" s="1"/>
  <c r="F50" i="1"/>
  <c r="D50" i="1"/>
  <c r="BC49" i="1"/>
  <c r="BB49" i="1"/>
  <c r="BA49" i="1"/>
  <c r="BA45" i="1" s="1"/>
  <c r="AZ49" i="1"/>
  <c r="AX49" i="1"/>
  <c r="AW49" i="1"/>
  <c r="AV49" i="1"/>
  <c r="AV45" i="1" s="1"/>
  <c r="AU49" i="1"/>
  <c r="AT49" i="1"/>
  <c r="AS49" i="1"/>
  <c r="AR49" i="1"/>
  <c r="AQ49" i="1"/>
  <c r="AP49" i="1"/>
  <c r="AO49" i="1"/>
  <c r="AN49" i="1"/>
  <c r="AM49" i="1"/>
  <c r="AM45" i="1" s="1"/>
  <c r="AL49" i="1"/>
  <c r="AK49" i="1"/>
  <c r="AJ49" i="1"/>
  <c r="AI49" i="1"/>
  <c r="AI45" i="1" s="1"/>
  <c r="AF49" i="1"/>
  <c r="AD49" i="1"/>
  <c r="AC49" i="1"/>
  <c r="AC45" i="1" s="1"/>
  <c r="AB49" i="1"/>
  <c r="AA49" i="1"/>
  <c r="Z49" i="1"/>
  <c r="X49" i="1"/>
  <c r="X45" i="1" s="1"/>
  <c r="W49" i="1"/>
  <c r="V49" i="1"/>
  <c r="V45" i="1" s="1"/>
  <c r="U49" i="1"/>
  <c r="S49" i="1"/>
  <c r="R49" i="1"/>
  <c r="Q49" i="1"/>
  <c r="P49" i="1"/>
  <c r="O49" i="1"/>
  <c r="N49" i="1"/>
  <c r="M49" i="1"/>
  <c r="L49" i="1"/>
  <c r="L45" i="1" s="1"/>
  <c r="K49" i="1"/>
  <c r="K45" i="1" s="1"/>
  <c r="J49" i="1"/>
  <c r="AY48" i="1"/>
  <c r="AT48" i="1"/>
  <c r="AI48" i="1"/>
  <c r="AH48" i="1"/>
  <c r="AG48" i="1"/>
  <c r="AF48" i="1"/>
  <c r="AF46" i="1" s="1"/>
  <c r="AF45" i="1" s="1"/>
  <c r="AE48" i="1"/>
  <c r="Y48" i="1"/>
  <c r="T48" i="1"/>
  <c r="O48" i="1"/>
  <c r="O46" i="1" s="1"/>
  <c r="J48" i="1"/>
  <c r="I48" i="1"/>
  <c r="H48" i="1"/>
  <c r="G48" i="1"/>
  <c r="F48" i="1"/>
  <c r="E48" i="1"/>
  <c r="D48" i="1"/>
  <c r="D46" i="1" s="1"/>
  <c r="AY47" i="1"/>
  <c r="AT47" i="1"/>
  <c r="AO47" i="1"/>
  <c r="AJ47" i="1"/>
  <c r="AE47" i="1" s="1"/>
  <c r="AE46" i="1" s="1"/>
  <c r="AI47" i="1"/>
  <c r="AH47" i="1"/>
  <c r="AG47" i="1"/>
  <c r="AF47" i="1"/>
  <c r="Y47" i="1"/>
  <c r="T47" i="1"/>
  <c r="T46" i="1" s="1"/>
  <c r="T45" i="1" s="1"/>
  <c r="O47" i="1"/>
  <c r="J47" i="1"/>
  <c r="J46" i="1" s="1"/>
  <c r="I47" i="1"/>
  <c r="I46" i="1" s="1"/>
  <c r="H47" i="1"/>
  <c r="G47" i="1"/>
  <c r="F47" i="1"/>
  <c r="F46" i="1" s="1"/>
  <c r="D47" i="1"/>
  <c r="BC46" i="1"/>
  <c r="BB46" i="1"/>
  <c r="BA46" i="1"/>
  <c r="AZ46" i="1"/>
  <c r="AZ45" i="1" s="1"/>
  <c r="AY46" i="1"/>
  <c r="AX46" i="1"/>
  <c r="AW46" i="1"/>
  <c r="AV46" i="1"/>
  <c r="AU46" i="1"/>
  <c r="AT46" i="1"/>
  <c r="AS46" i="1"/>
  <c r="AS45" i="1" s="1"/>
  <c r="AR46" i="1"/>
  <c r="AQ46" i="1"/>
  <c r="AQ45" i="1" s="1"/>
  <c r="AP46" i="1"/>
  <c r="AO46" i="1"/>
  <c r="AN46" i="1"/>
  <c r="AN45" i="1" s="1"/>
  <c r="AM46" i="1"/>
  <c r="AL46" i="1"/>
  <c r="AK46" i="1"/>
  <c r="AK45" i="1" s="1"/>
  <c r="AI46" i="1"/>
  <c r="AH46" i="1"/>
  <c r="AG46" i="1"/>
  <c r="AG45" i="1" s="1"/>
  <c r="AD46" i="1"/>
  <c r="AC46" i="1"/>
  <c r="AB46" i="1"/>
  <c r="AB45" i="1" s="1"/>
  <c r="AA46" i="1"/>
  <c r="AA45" i="1" s="1"/>
  <c r="Z46" i="1"/>
  <c r="Y46" i="1"/>
  <c r="X46" i="1"/>
  <c r="W46" i="1"/>
  <c r="V46" i="1"/>
  <c r="U46" i="1"/>
  <c r="U45" i="1" s="1"/>
  <c r="S46" i="1"/>
  <c r="R46" i="1"/>
  <c r="Q46" i="1"/>
  <c r="P46" i="1"/>
  <c r="P45" i="1" s="1"/>
  <c r="P21" i="1" s="1"/>
  <c r="N46" i="1"/>
  <c r="N45" i="1" s="1"/>
  <c r="M46" i="1"/>
  <c r="L46" i="1"/>
  <c r="K46" i="1"/>
  <c r="H46" i="1"/>
  <c r="G46" i="1"/>
  <c r="BC45" i="1"/>
  <c r="AP45" i="1"/>
  <c r="AL45" i="1"/>
  <c r="R45" i="1"/>
  <c r="Q45" i="1"/>
  <c r="M45" i="1"/>
  <c r="AY43" i="1"/>
  <c r="AT43" i="1"/>
  <c r="AO43" i="1"/>
  <c r="AE43" i="1" s="1"/>
  <c r="AJ43" i="1"/>
  <c r="AI43" i="1"/>
  <c r="AH43" i="1"/>
  <c r="AG43" i="1"/>
  <c r="AF43" i="1"/>
  <c r="Y43" i="1"/>
  <c r="T43" i="1"/>
  <c r="E43" i="1" s="1"/>
  <c r="O43" i="1"/>
  <c r="J43" i="1"/>
  <c r="I43" i="1"/>
  <c r="I35" i="1" s="1"/>
  <c r="H43" i="1"/>
  <c r="G43" i="1"/>
  <c r="F43" i="1"/>
  <c r="D43" i="1"/>
  <c r="AY42" i="1"/>
  <c r="AY35" i="1" s="1"/>
  <c r="AT42" i="1"/>
  <c r="AO42" i="1"/>
  <c r="AJ42" i="1"/>
  <c r="AE42" i="1" s="1"/>
  <c r="AI42" i="1"/>
  <c r="AH42" i="1"/>
  <c r="AG42" i="1"/>
  <c r="AF42" i="1"/>
  <c r="Y42" i="1"/>
  <c r="T42" i="1"/>
  <c r="O42" i="1"/>
  <c r="J42" i="1"/>
  <c r="E42" i="1" s="1"/>
  <c r="I42" i="1"/>
  <c r="H42" i="1"/>
  <c r="G42" i="1"/>
  <c r="F42" i="1"/>
  <c r="D42" i="1"/>
  <c r="AY41" i="1"/>
  <c r="AT41" i="1"/>
  <c r="AO41" i="1"/>
  <c r="AE41" i="1" s="1"/>
  <c r="AJ41" i="1"/>
  <c r="AI41" i="1"/>
  <c r="AH41" i="1"/>
  <c r="AG41" i="1"/>
  <c r="AF41" i="1"/>
  <c r="Y41" i="1"/>
  <c r="T41" i="1"/>
  <c r="O41" i="1"/>
  <c r="J41" i="1"/>
  <c r="I41" i="1"/>
  <c r="H41" i="1"/>
  <c r="G41" i="1"/>
  <c r="F41" i="1"/>
  <c r="E41" i="1"/>
  <c r="D41" i="1"/>
  <c r="AY40" i="1"/>
  <c r="AT40" i="1"/>
  <c r="AO40" i="1"/>
  <c r="AJ40" i="1"/>
  <c r="AE40" i="1" s="1"/>
  <c r="AI40" i="1"/>
  <c r="AH40" i="1"/>
  <c r="AG40" i="1"/>
  <c r="AF40" i="1"/>
  <c r="AF35" i="1" s="1"/>
  <c r="AF29" i="1" s="1"/>
  <c r="Y40" i="1"/>
  <c r="T40" i="1"/>
  <c r="O40" i="1"/>
  <c r="E40" i="1" s="1"/>
  <c r="J40" i="1"/>
  <c r="I40" i="1"/>
  <c r="H40" i="1"/>
  <c r="G40" i="1"/>
  <c r="F40" i="1"/>
  <c r="D40" i="1"/>
  <c r="AY39" i="1"/>
  <c r="AT39" i="1"/>
  <c r="AO39" i="1"/>
  <c r="AJ39" i="1"/>
  <c r="AE39" i="1" s="1"/>
  <c r="AI39" i="1"/>
  <c r="AH39" i="1"/>
  <c r="AG39" i="1"/>
  <c r="AG35" i="1" s="1"/>
  <c r="AF39" i="1"/>
  <c r="Y39" i="1"/>
  <c r="T39" i="1"/>
  <c r="O39" i="1"/>
  <c r="J39" i="1"/>
  <c r="E39" i="1" s="1"/>
  <c r="I39" i="1"/>
  <c r="H39" i="1"/>
  <c r="G39" i="1"/>
  <c r="F39" i="1"/>
  <c r="D39" i="1"/>
  <c r="AY38" i="1"/>
  <c r="AT38" i="1"/>
  <c r="AO38" i="1"/>
  <c r="AJ38" i="1"/>
  <c r="AE38" i="1" s="1"/>
  <c r="AI38" i="1"/>
  <c r="AH38" i="1"/>
  <c r="AG38" i="1"/>
  <c r="AF38" i="1"/>
  <c r="Y38" i="1"/>
  <c r="T38" i="1"/>
  <c r="O38" i="1"/>
  <c r="O35" i="1" s="1"/>
  <c r="O29" i="1" s="1"/>
  <c r="O22" i="1" s="1"/>
  <c r="J38" i="1"/>
  <c r="I38" i="1"/>
  <c r="H38" i="1"/>
  <c r="H35" i="1" s="1"/>
  <c r="H29" i="1" s="1"/>
  <c r="G38" i="1"/>
  <c r="F38" i="1"/>
  <c r="F35" i="1" s="1"/>
  <c r="D38" i="1"/>
  <c r="AY37" i="1"/>
  <c r="AT37" i="1"/>
  <c r="AE37" i="1" s="1"/>
  <c r="AI37" i="1"/>
  <c r="AH37" i="1"/>
  <c r="AG37" i="1"/>
  <c r="AF37" i="1"/>
  <c r="Y37" i="1"/>
  <c r="T37" i="1"/>
  <c r="T35" i="1" s="1"/>
  <c r="T29" i="1" s="1"/>
  <c r="T22" i="1" s="1"/>
  <c r="O37" i="1"/>
  <c r="J37" i="1"/>
  <c r="J35" i="1" s="1"/>
  <c r="J29" i="1" s="1"/>
  <c r="J22" i="1" s="1"/>
  <c r="I37" i="1"/>
  <c r="H37" i="1"/>
  <c r="G37" i="1"/>
  <c r="F37" i="1"/>
  <c r="E37" i="1"/>
  <c r="D37" i="1"/>
  <c r="AY36" i="1"/>
  <c r="AT36" i="1"/>
  <c r="AO36" i="1"/>
  <c r="AJ36" i="1"/>
  <c r="AJ35" i="1" s="1"/>
  <c r="AI36" i="1"/>
  <c r="AI35" i="1" s="1"/>
  <c r="AH36" i="1"/>
  <c r="AH35" i="1" s="1"/>
  <c r="AG36" i="1"/>
  <c r="AF36" i="1"/>
  <c r="AE36" i="1"/>
  <c r="Y36" i="1"/>
  <c r="E36" i="1" s="1"/>
  <c r="T36" i="1"/>
  <c r="O36" i="1"/>
  <c r="J36" i="1"/>
  <c r="I36" i="1"/>
  <c r="H36" i="1"/>
  <c r="G36" i="1"/>
  <c r="G35" i="1" s="1"/>
  <c r="F36" i="1"/>
  <c r="D36" i="1"/>
  <c r="BC35" i="1"/>
  <c r="BB35" i="1"/>
  <c r="BA35" i="1"/>
  <c r="AZ35" i="1"/>
  <c r="AX35" i="1"/>
  <c r="AW35" i="1"/>
  <c r="AV35" i="1"/>
  <c r="AU35" i="1"/>
  <c r="AS35" i="1"/>
  <c r="AR35" i="1"/>
  <c r="AQ35" i="1"/>
  <c r="AP35" i="1"/>
  <c r="AO35" i="1"/>
  <c r="AN35" i="1"/>
  <c r="AM35" i="1"/>
  <c r="AL35" i="1"/>
  <c r="AK35" i="1"/>
  <c r="AD35" i="1"/>
  <c r="AC35" i="1"/>
  <c r="AB35" i="1"/>
  <c r="AA35" i="1"/>
  <c r="Z35" i="1"/>
  <c r="X35" i="1"/>
  <c r="W35" i="1"/>
  <c r="V35" i="1"/>
  <c r="U35" i="1"/>
  <c r="S35" i="1"/>
  <c r="R35" i="1"/>
  <c r="Q35" i="1"/>
  <c r="P35" i="1"/>
  <c r="N35" i="1"/>
  <c r="M35" i="1"/>
  <c r="M29" i="1" s="1"/>
  <c r="M22" i="1" s="1"/>
  <c r="M21" i="1" s="1"/>
  <c r="L35" i="1"/>
  <c r="K35" i="1"/>
  <c r="AY34" i="1"/>
  <c r="AY33" i="1" s="1"/>
  <c r="AY29" i="1" s="1"/>
  <c r="AY22" i="1" s="1"/>
  <c r="AT34" i="1"/>
  <c r="AO34" i="1"/>
  <c r="AJ34" i="1"/>
  <c r="AJ33" i="1" s="1"/>
  <c r="AI34" i="1"/>
  <c r="AI33" i="1" s="1"/>
  <c r="AI29" i="1" s="1"/>
  <c r="AH34" i="1"/>
  <c r="AH33" i="1" s="1"/>
  <c r="AH29" i="1" s="1"/>
  <c r="AH22" i="1" s="1"/>
  <c r="AG34" i="1"/>
  <c r="AG33" i="1" s="1"/>
  <c r="AG29" i="1" s="1"/>
  <c r="AG22" i="1" s="1"/>
  <c r="AG21" i="1" s="1"/>
  <c r="AF34" i="1"/>
  <c r="AC34" i="1"/>
  <c r="I34" i="1" s="1"/>
  <c r="I33" i="1" s="1"/>
  <c r="Y34" i="1"/>
  <c r="E34" i="1" s="1"/>
  <c r="E33" i="1" s="1"/>
  <c r="T34" i="1"/>
  <c r="O34" i="1"/>
  <c r="J34" i="1"/>
  <c r="H34" i="1"/>
  <c r="G34" i="1"/>
  <c r="G33" i="1" s="1"/>
  <c r="G29" i="1" s="1"/>
  <c r="F34" i="1"/>
  <c r="D34" i="1"/>
  <c r="BC33" i="1"/>
  <c r="BB33" i="1"/>
  <c r="BB29" i="1" s="1"/>
  <c r="BB22" i="1" s="1"/>
  <c r="BA33" i="1"/>
  <c r="AZ33" i="1"/>
  <c r="AX33" i="1"/>
  <c r="AW33" i="1"/>
  <c r="AV33" i="1"/>
  <c r="AV29" i="1" s="1"/>
  <c r="AV22" i="1" s="1"/>
  <c r="AU33" i="1"/>
  <c r="AU29" i="1" s="1"/>
  <c r="AU22" i="1" s="1"/>
  <c r="AU21" i="1" s="1"/>
  <c r="AT33" i="1"/>
  <c r="AS33" i="1"/>
  <c r="AR33" i="1"/>
  <c r="AQ33" i="1"/>
  <c r="AP33" i="1"/>
  <c r="AP29" i="1" s="1"/>
  <c r="AP22" i="1" s="1"/>
  <c r="AP21" i="1" s="1"/>
  <c r="AO33" i="1"/>
  <c r="AO29" i="1" s="1"/>
  <c r="AN33" i="1"/>
  <c r="AM33" i="1"/>
  <c r="AL33" i="1"/>
  <c r="AK33" i="1"/>
  <c r="AF33" i="1"/>
  <c r="AD33" i="1"/>
  <c r="AD29" i="1" s="1"/>
  <c r="AD22" i="1" s="1"/>
  <c r="AB33" i="1"/>
  <c r="AA33" i="1"/>
  <c r="AA29" i="1" s="1"/>
  <c r="AA22" i="1" s="1"/>
  <c r="Z33" i="1"/>
  <c r="X33" i="1"/>
  <c r="X29" i="1" s="1"/>
  <c r="X22" i="1" s="1"/>
  <c r="W33" i="1"/>
  <c r="W29" i="1" s="1"/>
  <c r="W22" i="1" s="1"/>
  <c r="V33" i="1"/>
  <c r="U33" i="1"/>
  <c r="T33" i="1"/>
  <c r="S33" i="1"/>
  <c r="R33" i="1"/>
  <c r="R29" i="1" s="1"/>
  <c r="R22" i="1" s="1"/>
  <c r="R21" i="1" s="1"/>
  <c r="Q33" i="1"/>
  <c r="Q29" i="1" s="1"/>
  <c r="P33" i="1"/>
  <c r="O33" i="1"/>
  <c r="N33" i="1"/>
  <c r="M33" i="1"/>
  <c r="L33" i="1"/>
  <c r="K33" i="1"/>
  <c r="K29" i="1" s="1"/>
  <c r="J33" i="1"/>
  <c r="H33" i="1"/>
  <c r="F33" i="1"/>
  <c r="F29" i="1" s="1"/>
  <c r="F22" i="1" s="1"/>
  <c r="D33" i="1"/>
  <c r="BC29" i="1"/>
  <c r="BA29" i="1"/>
  <c r="AZ29" i="1"/>
  <c r="AZ22" i="1" s="1"/>
  <c r="AX29" i="1"/>
  <c r="AW29" i="1"/>
  <c r="AS29" i="1"/>
  <c r="AS22" i="1" s="1"/>
  <c r="AR29" i="1"/>
  <c r="AQ29" i="1"/>
  <c r="AN29" i="1"/>
  <c r="AM29" i="1"/>
  <c r="AL29" i="1"/>
  <c r="AK29" i="1"/>
  <c r="AK22" i="1" s="1"/>
  <c r="AB29" i="1"/>
  <c r="AB22" i="1" s="1"/>
  <c r="Z29" i="1"/>
  <c r="V29" i="1"/>
  <c r="V22" i="1" s="1"/>
  <c r="U29" i="1"/>
  <c r="U22" i="1" s="1"/>
  <c r="S29" i="1"/>
  <c r="P29" i="1"/>
  <c r="N29" i="1"/>
  <c r="L29" i="1"/>
  <c r="BC23" i="1"/>
  <c r="BC22" i="1" s="1"/>
  <c r="BC21" i="1" s="1"/>
  <c r="BB23" i="1"/>
  <c r="BA23" i="1"/>
  <c r="AZ23" i="1"/>
  <c r="AY23" i="1"/>
  <c r="AX23" i="1"/>
  <c r="AX22" i="1" s="1"/>
  <c r="AW23" i="1"/>
  <c r="AW22" i="1" s="1"/>
  <c r="AV23" i="1"/>
  <c r="AU23" i="1"/>
  <c r="AT23" i="1"/>
  <c r="AS23" i="1"/>
  <c r="AR23" i="1"/>
  <c r="AQ23" i="1"/>
  <c r="AQ22" i="1" s="1"/>
  <c r="AP23" i="1"/>
  <c r="AO23" i="1"/>
  <c r="AN23" i="1"/>
  <c r="AM23" i="1"/>
  <c r="AL23" i="1"/>
  <c r="AL22" i="1" s="1"/>
  <c r="AK23" i="1"/>
  <c r="AJ23" i="1"/>
  <c r="AI23" i="1"/>
  <c r="AI22" i="1" s="1"/>
  <c r="AH23" i="1"/>
  <c r="AG23" i="1"/>
  <c r="AF23" i="1"/>
  <c r="AE23" i="1"/>
  <c r="AD23" i="1"/>
  <c r="AC23" i="1"/>
  <c r="AB23" i="1"/>
  <c r="AA23" i="1"/>
  <c r="Z23" i="1"/>
  <c r="Z22" i="1" s="1"/>
  <c r="Y23" i="1"/>
  <c r="X23" i="1"/>
  <c r="W23" i="1"/>
  <c r="V23" i="1"/>
  <c r="U23" i="1"/>
  <c r="T23" i="1"/>
  <c r="S23" i="1"/>
  <c r="S22" i="1" s="1"/>
  <c r="R23" i="1"/>
  <c r="Q23" i="1"/>
  <c r="P23" i="1"/>
  <c r="O23" i="1"/>
  <c r="N23" i="1"/>
  <c r="N22" i="1" s="1"/>
  <c r="M23" i="1"/>
  <c r="L23" i="1"/>
  <c r="K23" i="1"/>
  <c r="J23" i="1"/>
  <c r="I23" i="1"/>
  <c r="H23" i="1"/>
  <c r="H22" i="1" s="1"/>
  <c r="G23" i="1"/>
  <c r="G22" i="1" s="1"/>
  <c r="F23" i="1"/>
  <c r="E23" i="1"/>
  <c r="D23" i="1"/>
  <c r="BA22" i="1"/>
  <c r="AR22" i="1"/>
  <c r="AN22" i="1"/>
  <c r="AM22" i="1"/>
  <c r="P22" i="1"/>
  <c r="L22" i="1"/>
  <c r="C20" i="1"/>
  <c r="D77" i="1" l="1"/>
  <c r="D100" i="1"/>
  <c r="D202" i="1"/>
  <c r="D35" i="1"/>
  <c r="D29" i="1" s="1"/>
  <c r="D22" i="1" s="1"/>
  <c r="D189" i="1"/>
  <c r="D192" i="1"/>
  <c r="D55" i="1"/>
  <c r="D65" i="1"/>
  <c r="D64" i="1" s="1"/>
  <c r="D49" i="1"/>
  <c r="D45" i="1" s="1"/>
  <c r="AE100" i="1"/>
  <c r="T64" i="1"/>
  <c r="AF22" i="1"/>
  <c r="AF21" i="1" s="1"/>
  <c r="E35" i="1"/>
  <c r="S45" i="1"/>
  <c r="AE65" i="1"/>
  <c r="AJ29" i="1"/>
  <c r="AJ22" i="1" s="1"/>
  <c r="AT45" i="1"/>
  <c r="E139" i="1"/>
  <c r="AI64" i="1"/>
  <c r="AI21" i="1" s="1"/>
  <c r="U21" i="1"/>
  <c r="AY45" i="1"/>
  <c r="V21" i="1"/>
  <c r="AY21" i="1"/>
  <c r="E55" i="1"/>
  <c r="G21" i="1"/>
  <c r="AV21" i="1"/>
  <c r="AE202" i="1"/>
  <c r="AE35" i="1"/>
  <c r="K22" i="1"/>
  <c r="K21" i="1" s="1"/>
  <c r="Q22" i="1"/>
  <c r="Q21" i="1" s="1"/>
  <c r="AO22" i="1"/>
  <c r="AY64" i="1"/>
  <c r="F45" i="1"/>
  <c r="F21" i="1" s="1"/>
  <c r="BB21" i="1"/>
  <c r="AE77" i="1"/>
  <c r="AQ21" i="1"/>
  <c r="W21" i="1"/>
  <c r="AH45" i="1"/>
  <c r="AH21" i="1" s="1"/>
  <c r="I100" i="1"/>
  <c r="AL21" i="1"/>
  <c r="N21" i="1"/>
  <c r="L21" i="1"/>
  <c r="AS21" i="1"/>
  <c r="J45" i="1"/>
  <c r="E67" i="1"/>
  <c r="T186" i="1"/>
  <c r="E192" i="1"/>
  <c r="AA21" i="1"/>
  <c r="AO45" i="1"/>
  <c r="I29" i="1"/>
  <c r="I22" i="1" s="1"/>
  <c r="X21" i="1"/>
  <c r="AM21" i="1"/>
  <c r="J21" i="1"/>
  <c r="E65" i="1"/>
  <c r="AZ21" i="1"/>
  <c r="AN21" i="1"/>
  <c r="E49" i="1"/>
  <c r="F64" i="1"/>
  <c r="H64" i="1"/>
  <c r="E29" i="1"/>
  <c r="E22" i="1" s="1"/>
  <c r="AW21" i="1"/>
  <c r="Z21" i="1"/>
  <c r="G64" i="1"/>
  <c r="I186" i="1"/>
  <c r="AK21" i="1"/>
  <c r="AD21" i="1"/>
  <c r="AX21" i="1"/>
  <c r="T21" i="1"/>
  <c r="BA21" i="1"/>
  <c r="Y45" i="1"/>
  <c r="AR21" i="1"/>
  <c r="AE34" i="1"/>
  <c r="AE33" i="1" s="1"/>
  <c r="AE29" i="1" s="1"/>
  <c r="AE22" i="1" s="1"/>
  <c r="AE60" i="1"/>
  <c r="AE55" i="1" s="1"/>
  <c r="AE45" i="1" s="1"/>
  <c r="E98" i="1"/>
  <c r="E191" i="1"/>
  <c r="E189" i="1" s="1"/>
  <c r="E186" i="1" s="1"/>
  <c r="E38" i="1"/>
  <c r="AJ65" i="1"/>
  <c r="AJ64" i="1" s="1"/>
  <c r="Y67" i="1"/>
  <c r="Y65" i="1" s="1"/>
  <c r="E78" i="1"/>
  <c r="AO100" i="1"/>
  <c r="AO64" i="1" s="1"/>
  <c r="E204" i="1"/>
  <c r="AT35" i="1"/>
  <c r="AT29" i="1" s="1"/>
  <c r="AT22" i="1" s="1"/>
  <c r="AE194" i="1"/>
  <c r="AE192" i="1" s="1"/>
  <c r="AE186" i="1" s="1"/>
  <c r="E197" i="1"/>
  <c r="E47" i="1"/>
  <c r="E46" i="1" s="1"/>
  <c r="Y139" i="1"/>
  <c r="Y100" i="1" s="1"/>
  <c r="Y33" i="1"/>
  <c r="Y35" i="1"/>
  <c r="E208" i="1"/>
  <c r="AJ46" i="1"/>
  <c r="O77" i="1"/>
  <c r="O64" i="1" s="1"/>
  <c r="AY189" i="1"/>
  <c r="AY186" i="1" s="1"/>
  <c r="AC33" i="1"/>
  <c r="AC29" i="1" s="1"/>
  <c r="AC22" i="1" s="1"/>
  <c r="AC21" i="1" s="1"/>
  <c r="AJ53" i="1"/>
  <c r="H54" i="1"/>
  <c r="H53" i="1" s="1"/>
  <c r="H45" i="1" s="1"/>
  <c r="H21" i="1" s="1"/>
  <c r="S77" i="1"/>
  <c r="S64" i="1" s="1"/>
  <c r="I54" i="1"/>
  <c r="I53" i="1" s="1"/>
  <c r="I45" i="1" s="1"/>
  <c r="E216" i="1"/>
  <c r="O54" i="1"/>
  <c r="AO202" i="1"/>
  <c r="E101" i="1"/>
  <c r="AO55" i="1"/>
  <c r="I90" i="1"/>
  <c r="I77" i="1" s="1"/>
  <c r="I64" i="1" s="1"/>
  <c r="AB65" i="1"/>
  <c r="AB64" i="1" s="1"/>
  <c r="AB21" i="1" s="1"/>
  <c r="D186" i="1" l="1"/>
  <c r="D21" i="1" s="1"/>
  <c r="S21" i="1"/>
  <c r="AJ45" i="1"/>
  <c r="AO21" i="1"/>
  <c r="Y29" i="1"/>
  <c r="Y22" i="1" s="1"/>
  <c r="Y21" i="1" s="1"/>
  <c r="AJ21" i="1"/>
  <c r="E45" i="1"/>
  <c r="AE64" i="1"/>
  <c r="AE21" i="1" s="1"/>
  <c r="AT21" i="1"/>
  <c r="E202" i="1"/>
  <c r="E77" i="1"/>
  <c r="E64" i="1" s="1"/>
  <c r="E21" i="1" s="1"/>
  <c r="Y64" i="1"/>
  <c r="E100" i="1"/>
  <c r="O53" i="1"/>
  <c r="O45" i="1" s="1"/>
  <c r="O21" i="1" s="1"/>
  <c r="E54" i="1"/>
  <c r="E53" i="1" s="1"/>
  <c r="I21" i="1"/>
</calcChain>
</file>

<file path=xl/sharedStrings.xml><?xml version="1.0" encoding="utf-8"?>
<sst xmlns="http://schemas.openxmlformats.org/spreadsheetml/2006/main" count="1411" uniqueCount="897">
  <si>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</si>
  <si>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</si>
  <si>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</si>
  <si>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</si>
  <si>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12 месяцев 2025года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</si>
  <si>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</si>
  <si>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</si>
  <si>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2026 год</t>
  </si>
  <si>
    <t>Утвержденные плановые значения показателей приведены в соответствии с  распоряжением правительства Хабаровского края от 02.10.2025 № 638-рп</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</si>
  <si>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</si>
  <si>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</si>
  <si>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</si>
  <si>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</si>
  <si>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</si>
  <si>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</si>
  <si>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</si>
  <si>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</si>
  <si>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</si>
  <si>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</si>
  <si>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</si>
  <si>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</si>
  <si>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</si>
  <si>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</si>
  <si>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</si>
  <si>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</si>
  <si>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</si>
  <si>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</si>
  <si>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</si>
  <si>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</si>
  <si>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</si>
  <si>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</si>
  <si>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</si>
  <si>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</si>
  <si>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</si>
  <si>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</si>
  <si>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</si>
  <si>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</si>
  <si>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</si>
  <si>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</si>
  <si>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</si>
  <si>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</si>
  <si>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</si>
  <si>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</si>
  <si>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</si>
  <si>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</si>
  <si>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</si>
  <si>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</si>
  <si>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</si>
  <si>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</si>
  <si>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</si>
  <si>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</si>
  <si>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</si>
  <si>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</si>
  <si>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</si>
  <si>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</si>
  <si>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</si>
  <si>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</si>
  <si>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</si>
  <si>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</si>
  <si>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</si>
  <si>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</si>
  <si>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</si>
  <si>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</si>
  <si>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</si>
  <si>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</si>
  <si>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</si>
  <si>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</si>
  <si>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</si>
  <si>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</si>
  <si>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</si>
  <si>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</si>
  <si>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</si>
  <si>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</si>
  <si>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</si>
  <si>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</si>
  <si>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</si>
  <si>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</si>
  <si>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1</t>
  </si>
  <si>
    <t>Хабаровский край</t>
  </si>
  <si>
    <t>Г</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</si>
  <si>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</si>
  <si>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</si>
  <si>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</si>
  <si>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</si>
  <si>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</si>
  <si>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</si>
  <si>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</si>
  <si>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</si>
  <si>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</si>
  <si>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</si>
  <si>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</si>
  <si>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</si>
  <si>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</si>
  <si>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</si>
  <si>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</si>
  <si>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</si>
  <si>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</si>
  <si>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</si>
  <si>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</si>
  <si>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</si>
  <si>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</si>
  <si>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</si>
  <si>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</si>
  <si>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</si>
  <si>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</si>
  <si>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</si>
  <si>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</si>
  <si>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</si>
  <si>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</si>
  <si>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</si>
  <si>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нд</t>
  </si>
  <si>
    <t>Реконструкция ТМ-17 от ПНС-172 до ТК 731.04 с увеличением диаметра с Dy = 500/600 мм на Dy = 600/700 мм общей протяженностью 642,5х2м.п.</t>
  </si>
  <si>
    <t>L_505-ХТС-2тп</t>
  </si>
  <si>
    <t>Реконструкция головного участка ТМ-25 от Хабаровской ТЭЦ-2 с увеличением диаметра с 800/1000 мм на 1200 мм протяженностью 130х2 м</t>
  </si>
  <si>
    <t>I_505-ХТСКх-69тп</t>
  </si>
  <si>
    <t>Реконструкция тепломагистрали ТМ-18 с увеличением диаметра с 500 мм на 700 мм протяженностью 265х2 м  в г. Хабаровске</t>
  </si>
  <si>
    <t>I_505-ХТСКх-67тп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</si>
  <si>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</si>
  <si>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</si>
  <si>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</si>
  <si>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</si>
  <si>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</si>
  <si>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</si>
  <si>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</si>
  <si>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</si>
  <si>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</si>
  <si>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</si>
  <si>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</si>
  <si>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</si>
  <si>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</si>
  <si>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</si>
  <si>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БГ - 2600 №2 -  СП "Комсомольская ТЭЦ-3"</t>
  </si>
  <si>
    <t>N_505-КТЭЦ3-9</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</si>
  <si>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</si>
  <si>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</si>
  <si>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</si>
  <si>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</si>
  <si>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</si>
  <si>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</si>
  <si>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</si>
  <si>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</si>
  <si>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</si>
  <si>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</si>
  <si>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</si>
  <si>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</si>
  <si>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</si>
  <si>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</si>
  <si>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</si>
  <si>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</si>
  <si>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Реконструкция кровли Главного корпуса Хабаровской ТЭЦ-2 в осях "6-7", ряд "Б-В", отм. 23,4м</t>
  </si>
  <si>
    <t>H_505-ХТСКх-45</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</si>
  <si>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</si>
  <si>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</si>
  <si>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бака-запаса горячей воды емк. 5000 м3,  СП Хабаровская ТЭЦ-2</t>
  </si>
  <si>
    <t>F_505-ХТСКх-8</t>
  </si>
  <si>
    <t>Реконструкция нефтеловушки для обеспечения очистки сточных вод СП "Хабаровская ТЭЦ-1"</t>
  </si>
  <si>
    <t>N_505-ХТЭЦ-1-3</t>
  </si>
  <si>
    <t>Наращивание золоотвала №2 (1 очередь) Хабаровской ТЭЦ-3 на 1800 тыс. м3</t>
  </si>
  <si>
    <t>H_505-ХГ-57</t>
  </si>
  <si>
    <t>Реконструкция ЗРУ-35кВ и ЗРУ-110кВ, СП Хабаровская ТЭЦ-1</t>
  </si>
  <si>
    <t>P_505-ХТЭЦ-1-18</t>
  </si>
  <si>
    <t>Реконструкция насосного оборудования на ЦТП-6 в г. Советская Гавань, СП ТЭЦ Советская Гавань</t>
  </si>
  <si>
    <t>N_505-ХГ-209</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</si>
  <si>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</si>
  <si>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</si>
  <si>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</si>
  <si>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</si>
  <si>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</si>
  <si>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</si>
  <si>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</si>
  <si>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</si>
  <si>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Техперевооружение установки постоянного тока на Комсомольской ТЭЦ-1</t>
  </si>
  <si>
    <t>N_505-ХГ-162</t>
  </si>
  <si>
    <t>Модернизация рекуперативных воздухоподогревателей котлоагрегатов № 7, 8, 11, 12, 13, 14, 15, 16 (замена кубов ВЗП) Хабаровской ТЭЦ-1</t>
  </si>
  <si>
    <t>P_505-ХТЭЦ-1-11</t>
  </si>
  <si>
    <t>Установка на Амурской ТЭЦ-1 третьего трансформатора связи 110/6 кВ мощностью 63 МВА, СП Амурская ТЭЦ</t>
  </si>
  <si>
    <t>L_505-ХГ-178</t>
  </si>
  <si>
    <t>Установка телескопических загрузчиков на комплексе вагоноопрокидывателя Комсомольской ТЭЦ-2</t>
  </si>
  <si>
    <t>N_505-ХГ-163</t>
  </si>
  <si>
    <t>Модернизация системы золоудаления котлотурбинного цеха с установкой компрессоров 2 шт и воздуходувок 3 шт, СП ТЭЦ в г.Советская Гавань</t>
  </si>
  <si>
    <t>P_505-ТЭЦСов.Гавань-27</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</si>
  <si>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</si>
  <si>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</si>
  <si>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</si>
  <si>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</si>
  <si>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</si>
  <si>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</si>
  <si>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</si>
  <si>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</si>
  <si>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</si>
  <si>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</si>
  <si>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</si>
  <si>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</si>
  <si>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</si>
  <si>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</si>
  <si>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</si>
  <si>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</si>
  <si>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№11 г. Комсомольск-на-Амуре.(СП КТС)</t>
  </si>
  <si>
    <t>H_505-ХТСКх-9-46</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</si>
  <si>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</si>
  <si>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</si>
  <si>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</si>
  <si>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</si>
  <si>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№11 (II этап)  г. Комсомольск-на-Амуре.(СП КТС)</t>
  </si>
  <si>
    <t>J_505-ХТСКх-9-54</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</si>
  <si>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</si>
  <si>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</si>
  <si>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</si>
  <si>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</si>
  <si>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</si>
  <si>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</si>
  <si>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</si>
  <si>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</si>
  <si>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</si>
  <si>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</si>
  <si>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</si>
  <si>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</si>
  <si>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</si>
  <si>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</si>
  <si>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</si>
  <si>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</si>
  <si>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</si>
  <si>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</si>
  <si>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</si>
  <si>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</si>
  <si>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</si>
  <si>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</si>
  <si>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</si>
  <si>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</si>
  <si>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№18 г. Хабаровск. СП ХТС (II этап)</t>
  </si>
  <si>
    <t>J_505-ХТСКх-10-31</t>
  </si>
  <si>
    <t>Техперевооружение теплотрассы №16 (II этап) г. Амурск.(СП КТС)</t>
  </si>
  <si>
    <t>J_505-ХТСКх-9-56</t>
  </si>
  <si>
    <t>Техперевооружение тепломагистрали ТМ-31 г.Хабаровск  (II этап)</t>
  </si>
  <si>
    <t>J_505-ХТСКх-10-37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</si>
  <si>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</si>
  <si>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</si>
  <si>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</si>
  <si>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</si>
  <si>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</si>
  <si>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</si>
  <si>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</si>
  <si>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</si>
  <si>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</si>
  <si>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</si>
  <si>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</si>
  <si>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</si>
  <si>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</si>
  <si>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</si>
  <si>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</si>
  <si>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</si>
  <si>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</si>
  <si>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</si>
  <si>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</si>
  <si>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</si>
  <si>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</si>
  <si>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</si>
  <si>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Замена теристорного возбуждения на энергоблоках ст. № 1, 2, 3 Хабаровской ТЭЦ-3</t>
  </si>
  <si>
    <t>H_505-ХГ-114</t>
  </si>
  <si>
    <t>Модернизация вагонных весов, для СП "Комсомольская ТЭЦ-2", 1 шт</t>
  </si>
  <si>
    <t>N_505-ХГ-190</t>
  </si>
  <si>
    <t>Модернизация склада ГСМ КТЭЦ-2</t>
  </si>
  <si>
    <t>N_505-КТЭЦ2-2</t>
  </si>
  <si>
    <t>Модернизация АСУ ТП к/а №2 , СП Амурская ТЭЦ-1</t>
  </si>
  <si>
    <t>N_505-ХГ-194</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</si>
  <si>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</si>
  <si>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</si>
  <si>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</si>
  <si>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</si>
  <si>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</si>
  <si>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</si>
  <si>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системы управления информационной безопасности, СП ТЭЦ Советская Гавань</t>
  </si>
  <si>
    <t>N_505-ТЭЦСов.Гавань-9</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</si>
  <si>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</si>
  <si>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</si>
  <si>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</si>
  <si>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</si>
  <si>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</si>
  <si>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</si>
  <si>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</si>
  <si>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</si>
  <si>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насосного оборудования на ЦТП-8 (3шт.), СП ТЭЦ Советская Гавань</t>
  </si>
  <si>
    <t>N_505-ТЭЦСов.Гавань-7-1</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</si>
  <si>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</si>
  <si>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</si>
  <si>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</si>
  <si>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</si>
  <si>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</si>
  <si>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</si>
  <si>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Установка железнодорожных весов весов max. нагрузкой 150тн, длиной платформы-15м, цена деления-50кг - 1шт для Комсомольской ТЭЦ-3</t>
  </si>
  <si>
    <t>O_505-КТЭЦ3-12</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</si>
  <si>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</si>
  <si>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</si>
  <si>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</si>
  <si>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</si>
  <si>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</si>
  <si>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</si>
  <si>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</si>
  <si>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</si>
  <si>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</si>
  <si>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</si>
  <si>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</si>
  <si>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</si>
  <si>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</si>
  <si>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</si>
  <si>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Реконструкция электрооборудования главной схемы Хабаровской ТЭЦ-3 с заменой устройств релейной защиты и автоматики</t>
  </si>
  <si>
    <t>N_505-ХТЭЦ-3-20</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</si>
  <si>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</si>
  <si>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</si>
  <si>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</si>
  <si>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</si>
  <si>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</si>
  <si>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</si>
  <si>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</si>
  <si>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</si>
  <si>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</si>
  <si>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</si>
  <si>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</si>
  <si>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</si>
  <si>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 xml:space="preserve">Модернизация системы управления ПСУ котлоагрегата  БКЗ-210-140 ст.№7,8,10 Комсомольской ТЭЦ-2. Комсомольская ТЭЦ-2 </t>
  </si>
  <si>
    <t>O_505-КТЭЦ2-5</t>
  </si>
  <si>
    <t>Замена пассажирского лифта Комсомольской ТЭЦ-2</t>
  </si>
  <si>
    <t>O_505-КТЭЦ2-16</t>
  </si>
  <si>
    <t>Реконструкция панелей защит ВЛ-110 кВ СП Николаевская ТЭЦ, 2 шт.</t>
  </si>
  <si>
    <t>O_505-НТЭЦ-8</t>
  </si>
  <si>
    <t>Создание локальной системы оповещения на территории Николаевской ТЭЦ, включая объекты БСМ  и АГРС, 1 шт.</t>
  </si>
  <si>
    <t>O_505-НТЭЦ-13</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</si>
  <si>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</si>
  <si>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</si>
  <si>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</si>
  <si>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</si>
  <si>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</si>
  <si>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</si>
  <si>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Установка блочной электролизной установки Хабаровской ТЭЦ-1 производительностью 0,5/4 Нкуб/ч (1 шт.)</t>
  </si>
  <si>
    <t>O_505-ХТЭЦ-1-7</t>
  </si>
  <si>
    <t>Техническое перевооружение теплофикационной системы с заменой подогревателя сетевой воды ПСВ 200-7-15 ст.№ ПП-3 (1 шт.), СП "Амурская ТЭЦ-1"</t>
  </si>
  <si>
    <t>N_505-АмТЭЦ-1-9</t>
  </si>
  <si>
    <t>Модернизация  багерной с заменой  багерного насоса ГРТ1250/71 с электродвигателем Амурской ТЭЦ-1в количестве 1 шт</t>
  </si>
  <si>
    <t>O_505-АмТЭЦ-1-16</t>
  </si>
  <si>
    <t>Техперевооружение техводоснабжения  с заменой задвижки ду 1600 и затвора ду1200 Амурской  ТЭЦ-1 в количестве 1 система</t>
  </si>
  <si>
    <t>O_505-АмТЭЦ-1-14</t>
  </si>
  <si>
    <t>Реконструкция устройств РЗА элементов ОМВ-110 (монтаж защит на микропроцессорной основе), СП "Амурская ТЭЦ-1"</t>
  </si>
  <si>
    <t>O_505-АмТЭЦ-1-17</t>
  </si>
  <si>
    <t>Модернизация генератора турбины ПТ-60-90/13/12 с заменой газоанализатора частоты водорода Амурской ТЭЦ-1 в количестве 1 шт</t>
  </si>
  <si>
    <t>O_505-АмТЭЦ-1-13</t>
  </si>
  <si>
    <t>Модернизация основного и вспомогательного оборудования энергоблока ст.№2 Хабаровской ТЭЦ-3</t>
  </si>
  <si>
    <t>O_505-ХТЭЦ-3-52</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</si>
  <si>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</si>
  <si>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</si>
  <si>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системы частотного регулирования питателей сырого угля (1 система) Котла ТПЕ-215 ст. № 1, СП "Хабаровская ТЭЦ-3"</t>
  </si>
  <si>
    <t>N_505-ХТЭЦ-3-31</t>
  </si>
  <si>
    <t>Техническое перевооружение насосного оборудования СП "Хабаровская ТЭЦ-3"</t>
  </si>
  <si>
    <t>N_505-ХТЭЦ-3-27</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</si>
  <si>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</si>
  <si>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</si>
  <si>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устройства резистивного заземления нейтрали в сети СН 6 кВ блока №4, СП "Амурская ТЭЦ-1"</t>
  </si>
  <si>
    <t>N_505-АмТЭЦ-1-8</t>
  </si>
  <si>
    <t>Замена подогревателя высокого давления ПВ-180-180-33-1 ст. № ПВД-8 ТГ-3 СП "Николаевской ТЭЦ"</t>
  </si>
  <si>
    <t>N_505-ХГ-174</t>
  </si>
  <si>
    <t xml:space="preserve">Техперевооружение резервуаров вертикальных стальных РВС 5000 ст.№1,2 (Расходный склад мазута) СП Николаевская ТЭЦ.
</t>
  </si>
  <si>
    <t>L_505-ХГ-177</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</si>
  <si>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</si>
  <si>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</si>
  <si>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Установка комплекса автоматизированного дистанционного контроля за перемещением грузов, транспорта персонала заказчика и подрядных организаций в границах и территориях Хабаровской ТЭЦ-3.</t>
  </si>
  <si>
    <t>P_505-ХТЭЦ-3-56</t>
  </si>
  <si>
    <t>Реконструкция золоотвала №2 (2 пусковой комплекс) Хабаровской ТЭЦ-3 (ёмкость - 2250 тыс. м3)</t>
  </si>
  <si>
    <t>F_505-ХГ-41</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</si>
  <si>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</si>
  <si>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</si>
  <si>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Техперевооружение комплекса инженерно-технических средств физической защиты СП  Амурская ТЭЦ</t>
  </si>
  <si>
    <t>O_505-АмТЭЦ-1-21</t>
  </si>
  <si>
    <t>Техперевооружение системы управления информационной безопасности, СП Комсомольская ТЭЦ-3</t>
  </si>
  <si>
    <t>K_505-ХГ-158</t>
  </si>
  <si>
    <t>Установка автоматизированной системы мониторинга аккумуляторных батарей, 2 шт., СП Хабаровская ТЭЦ-3</t>
  </si>
  <si>
    <t>P_505-ХТЭЦ-3-57</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</si>
  <si>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</si>
  <si>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</si>
  <si>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системы энергоснабжения МГ с заменой двигателя Capstone C30 СП Николаевская ТЭЦ, 9 шт.</t>
  </si>
  <si>
    <t>O_505-НТЭЦ-9</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</si>
  <si>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</si>
  <si>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</si>
  <si>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Замена силового трансфрматора отпайки ТО-7 тип ТДНС-16000/35 Хабаровской ТЭЦ-1</t>
  </si>
  <si>
    <t>O_505-ХТЭЦ-1-10</t>
  </si>
  <si>
    <t>Модернизация системы автоматической установки пожарной сигнализации и системы пожаротушения в кабельном полуэтаже здания ГЩУ Хабаровской ТЭЦ-1 протяженностью 72,1 м.</t>
  </si>
  <si>
    <t>P_505-ХТЭЦ-1-15</t>
  </si>
  <si>
    <t>Техперевооружение топливоподачи с установкой автоматизированной системы отбора и экспресс анализа твердого топлива на СП «Хабаровская ТЭЦ-3»</t>
  </si>
  <si>
    <t>P_505-ХТЭЦ-3-59</t>
  </si>
  <si>
    <t>Модернизация системы оперативного постоянного тока с установкой устройств контроля аккумуляторных батарей  на Комсомольской ТЭЦ-1</t>
  </si>
  <si>
    <t>P_505-КТЭЦ2-21</t>
  </si>
  <si>
    <t>Модернизация насосного парка ММХ с заменой центробежно-горизонтальных насосов на двухвинтовые насосы
АмурскойТЭЦ-1  в количестве 3 шт</t>
  </si>
  <si>
    <t>O_505-АмТЭЦ-1-15</t>
  </si>
  <si>
    <t>Техническое перевооружение турбины ПТ-60-90/13 ст.№ 3 с установкой автоматизированной системы контроля вибраций и диагностики (АСКВД) (1 система), СП "Амурская ТЭЦ-1"</t>
  </si>
  <si>
    <t>P_505-АмТЭЦ-1-23</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</si>
  <si>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</si>
  <si>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</si>
  <si>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</si>
  <si>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</si>
  <si>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</si>
  <si>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</si>
  <si>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</si>
  <si>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</si>
  <si>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</si>
  <si>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</si>
  <si>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</si>
  <si>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</si>
  <si>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</si>
  <si>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</si>
  <si>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</si>
  <si>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</si>
  <si>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</si>
  <si>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</si>
  <si>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</si>
  <si>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</si>
  <si>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</si>
  <si>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</si>
  <si>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</si>
  <si>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</si>
  <si>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</si>
  <si>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</si>
  <si>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</si>
  <si>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</si>
  <si>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</si>
  <si>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</si>
  <si>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</si>
  <si>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</si>
  <si>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Строительство градирни ст.№4 с циркуляционной насосной станцией для Хабаровской ТЭЦ-3</t>
  </si>
  <si>
    <t>N_505-ХТЭЦ-3-48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</si>
  <si>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</si>
  <si>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</si>
  <si>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раскачивающей  насосной станции на территории ТЭЦ с модернизацией причальной стенки СП Николаевская ТЭЦ</t>
  </si>
  <si>
    <t>N_505-НТЭЦ-4</t>
  </si>
  <si>
    <t>Строительство пллощадки для хранения металлолома - 1 шт. для СП "Комсомольская ТЭЦ-3"</t>
  </si>
  <si>
    <t>P_505-КТЭЦ3-20</t>
  </si>
  <si>
    <t>Строительство быстровозводимого здания защитного сооружения на 300 мест на территории СП Комсомольской ТЭЦ-3</t>
  </si>
  <si>
    <t>O_505-КТЭЦ3-13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</si>
  <si>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</si>
  <si>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</si>
  <si>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</si>
  <si>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</si>
  <si>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</si>
  <si>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</si>
  <si>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</si>
  <si>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</si>
  <si>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</si>
  <si>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</si>
  <si>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ПИР для проекта "Модернизация системы пневмозолоудаления котлов ТПЕ131 ст.№№1,2,3, ТЭЦ в г. Советская Гавань"</t>
  </si>
  <si>
    <t>O_505-ТЭЦСов.Гавань-23</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</si>
  <si>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</si>
  <si>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</si>
  <si>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</si>
  <si>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</si>
  <si>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 xml:space="preserve">Покупка Оргтехники чёрно-белое МФУ Формат А3,1 шт.- СП "ХТЭЦ-2" </t>
  </si>
  <si>
    <t>N_505-ХТЭЦ2-34-11</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</si>
  <si>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</si>
  <si>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</si>
  <si>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</si>
  <si>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</si>
  <si>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калибратора тока и напряжения Н4-25 с ПО для работы с ПК и поверкой, СП Хабаровская ТЭЦ-3, 1 шт.</t>
  </si>
  <si>
    <t>N_505-ХТЭЦ-3-45-12</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</si>
  <si>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</si>
  <si>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</si>
  <si>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</si>
  <si>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</si>
  <si>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</si>
  <si>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</si>
  <si>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Калориметр сгорания бомбовый АБК-1В, 1 шт. СП Амурская ТЭЦ-1</t>
  </si>
  <si>
    <t>N_505-ХГ-45-352</t>
  </si>
  <si>
    <t>Покупка бульдозера ТТЦ тяговый класс 20. СП "Комсомольская ТЭЦ-2", 1 шт</t>
  </si>
  <si>
    <t>N_505-ХГ-45-394</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</si>
  <si>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</si>
  <si>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</si>
  <si>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</si>
  <si>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</si>
  <si>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Факел-012-01 - 3шт, для "Комсомольская ТЭЦ-1"</t>
  </si>
  <si>
    <t>N_505-ХГ-45-407</t>
  </si>
  <si>
    <t>Покупка спектрофотометра UNICO , для Комсомольской ТЭЦ-1, 1 шт</t>
  </si>
  <si>
    <t>N_505-ХГ-45-408</t>
  </si>
  <si>
    <t>Покупка серверного оборудования СП ХТЭЦ-2 кол-во 2 шт</t>
  </si>
  <si>
    <t>N_505-ХТЭЦ2-34-1</t>
  </si>
  <si>
    <t>Покупка сервера СП Комсомольская ТЭЦ-2, кол-во 2 шт.</t>
  </si>
  <si>
    <t>N_505-ХГ-45-313</t>
  </si>
  <si>
    <t>Покупка сервера СП Амурская ТЭЦ, кол-во 2 шт.</t>
  </si>
  <si>
    <t>N_505-ХГ-45-321</t>
  </si>
  <si>
    <t>Покупка Компрессор передвижной дизельный 1 шт, СП КТС</t>
  </si>
  <si>
    <t>J_505-ХТСКх-34-54</t>
  </si>
  <si>
    <t>Покупка серверного оборудования СП ХТС - 2 шт</t>
  </si>
  <si>
    <t>N_505-ХТС-34-1</t>
  </si>
  <si>
    <t>Покупка сварочного аппарата 1 шт, СП ХТС</t>
  </si>
  <si>
    <t>N_505-ХТС-34-17</t>
  </si>
  <si>
    <t>Покупка комплекта видеостены,СП ХТС, кол-во 1 шт.</t>
  </si>
  <si>
    <t>N_505-ХТС-34-21</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</si>
  <si>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</si>
  <si>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</si>
  <si>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</si>
  <si>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</si>
  <si>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</si>
  <si>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</si>
  <si>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</si>
  <si>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</si>
  <si>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 xml:space="preserve">Покупка спектрофотометра ПЭ 5300 ВИ - 4шт. для СП Комсомольская ТЭЦ-3 </t>
  </si>
  <si>
    <t>N_505-КТЭЦ3-45-7</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</si>
  <si>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</si>
  <si>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</si>
  <si>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Покупка установки Уран-2 для Комсомольской ТЭЦ-1, 1 шт</t>
  </si>
  <si>
    <t>O_505-КТЭЦ2-45-75</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</si>
  <si>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</si>
  <si>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</si>
  <si>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</si>
  <si>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</si>
  <si>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 xml:space="preserve">Покупка автомобиля УАЗ-390945, 9 шт.(2024 - 1шт, 2025 - 1шт, 2026 - 1шт, 2027 - 2шт, 2028 - 2шт, 2029 - 2шт), СП "ХТС" </t>
  </si>
  <si>
    <t>O_505-ХТС-34-44</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</si>
  <si>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</si>
  <si>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</si>
  <si>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</si>
  <si>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</si>
  <si>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</si>
  <si>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</si>
  <si>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</si>
  <si>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</si>
  <si>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бульдозера тяговый класс 25 (1 шт.), СП Хабаровская ТЭЦ-1</t>
  </si>
  <si>
    <t>O_505-ХТЭЦ-1-45-21</t>
  </si>
  <si>
    <t>Покупка измерителя параметров  электрического и магнитного полей (1 шт.), СП Хабаровская ТЭЦ-1</t>
  </si>
  <si>
    <t>O_505-ХТЭЦ-1-45-29</t>
  </si>
  <si>
    <t>Покупка вискозиметра (1 шт.), СП Хабаровская ТЭЦ-1</t>
  </si>
  <si>
    <t>O_505-ХТЭЦ-1-45-30</t>
  </si>
  <si>
    <t>Покупка комплектов тепловизоров с 2-мя объективами (2 шт.), СП Хабаровская ТЭЦ-1</t>
  </si>
  <si>
    <t>O_505-ХТЭЦ-1-45-31</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</si>
  <si>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</si>
  <si>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</si>
  <si>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грузового бортового автомобиля с КМУ (1шт), СП "Хабаровской ТЭЦ-3"</t>
  </si>
  <si>
    <t>O_505-ХТЭЦ-3-45-34</t>
  </si>
  <si>
    <t>Покупка экскаватора 1 шт для Хабаровский ТЭЦ-3</t>
  </si>
  <si>
    <t>P_505-ХТЭЦ-3-45-41</t>
  </si>
  <si>
    <t>Покупка самосвала  с КМУ (либо его аналога), 1 шт. СП "Хабаровской ТЭЦ-3"</t>
  </si>
  <si>
    <t>O_505-ХТЭЦ-3-45-31</t>
  </si>
  <si>
    <t>Покупка автоматов-сатураторов для газированной воды в количестве 3 штук для СП "Хабаровская ТЭЦ-3"</t>
  </si>
  <si>
    <t>O_505-ХТЭЦ-3-45-37</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</si>
  <si>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</si>
  <si>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</si>
  <si>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</si>
  <si>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</si>
  <si>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Автомобиля УАЗ 390995,колесная формула 4Х4, 2 шт. СП Николаевская ТЭЦ</t>
  </si>
  <si>
    <t>N_505-НТЭЦ-45-7</t>
  </si>
  <si>
    <t>Покупка Автогидроподъемника КЭМЗ ТА-22 на шасси ГАЗ-C41A23 (4х4), 1 шт. СП Николаевская ТЭЦ</t>
  </si>
  <si>
    <t>N_505-НТЭЦ-45-9</t>
  </si>
  <si>
    <t>Приобретение Бензинового вилочного погрузчика CPQD-20 (грузоподъемность 2 тонны) СП Николаевская ТЭЦ, 1 шт.</t>
  </si>
  <si>
    <t>O_505-НТЭЦ-45-19</t>
  </si>
  <si>
    <t>Покупка топливозаправщик, 1 шт., ТЭЦ в г. Советская Гавань</t>
  </si>
  <si>
    <t>O_505-ТЭЦСов.Гавань-45-27</t>
  </si>
  <si>
    <t>Покупка вакуумного автомобиля 1 шт, СП ХТС</t>
  </si>
  <si>
    <t>K_505-ХТС-34-8</t>
  </si>
  <si>
    <t>Покупка погружного шнекового винтового насоса для перекачки вязких жидкостей с гидростанцией НВЖ-30 на Комсомольскую ТЭЦ-2, 1 шт</t>
  </si>
  <si>
    <t>O_505-КТЭЦ2-45-45</t>
  </si>
  <si>
    <t>Покупка манометра грузопоршневого, 1 шт., СП КТС</t>
  </si>
  <si>
    <t>O_505-КТС-34-42</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</si>
  <si>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</si>
  <si>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</si>
  <si>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</si>
  <si>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</si>
  <si>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</si>
  <si>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</si>
  <si>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Модернизация системы виртуализации для ХТЭЦ-1</t>
  </si>
  <si>
    <t>P_505-ХТЭЦ-1-1нма</t>
  </si>
  <si>
    <t>Модернизация системы принятия решений на оптовом рынке электроэнергии и мощности для ХТЭЦ-1</t>
  </si>
  <si>
    <t>O_505-ХТЭЦ-1-9нма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</si>
  <si>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</si>
  <si>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</si>
  <si>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электронного документооборота для ХТЭЦ-1 в количестве 1 комплекта</t>
  </si>
  <si>
    <t>O_505-ХТЭЦ-1-22нма</t>
  </si>
  <si>
    <t>Покупка системы электронного документооборота для ХТЭЦ-2 в количестве 1 комплекта</t>
  </si>
  <si>
    <t>O_505-ХТЭЦ-2-14нма</t>
  </si>
  <si>
    <t>Модернизация системы виртуализации для ХТЭЦ-3</t>
  </si>
  <si>
    <t>P_505-ХТЭЦ-3-1нма</t>
  </si>
  <si>
    <t>Модернизация системы принятия решений на оптовом рынке электроэнергии и мощности для ХТЭЦ-3</t>
  </si>
  <si>
    <t>O_505-ХТЭЦ-3-11нма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</si>
  <si>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</si>
  <si>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</si>
  <si>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</si>
  <si>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</si>
  <si>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</si>
  <si>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</si>
  <si>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</si>
  <si>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</si>
  <si>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</si>
  <si>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</si>
  <si>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электронного документооборота для КТЭЦ-2 в количестве 1 комплекта</t>
  </si>
  <si>
    <t>O_505-КТЭЦ-2-23нма</t>
  </si>
  <si>
    <t>Модернизация системы принятия решений на оптовом рынке электроэнергии и мощности для КТЭЦ-2</t>
  </si>
  <si>
    <t>O_505-КТЭЦ-2-6нма</t>
  </si>
  <si>
    <t>Модернизация системы принятия решений на оптовом рынке электроэнергии и мощности для КТЭЦ-3</t>
  </si>
  <si>
    <t>O_505-КТЭЦ-3-13нма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</si>
  <si>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</si>
  <si>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</si>
  <si>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электронного документооборота для КТЭЦ-3 в количестве 1 комплекта</t>
  </si>
  <si>
    <t>O_505-КТЭЦ-3-27нма</t>
  </si>
  <si>
    <t>Модернизация системы принятия решений на оптовом рынке электроэнергии и мощности для АмТЭЦ-1</t>
  </si>
  <si>
    <t>O_505-АмТЭЦ-1-11нма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</si>
  <si>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</si>
  <si>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</si>
  <si>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</si>
  <si>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</si>
  <si>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Покупка системы электронного документооборота для АмТЭЦ-1 в количестве 1 комплекта</t>
  </si>
  <si>
    <t>O_505-АмТЭЦ-1-25нма</t>
  </si>
  <si>
    <t>Модернизация системы принятия решений на оптовом рынке электроэнергии и мощности для СГТЭЦ</t>
  </si>
  <si>
    <t>O_505-ТЭЦСов.Гавань-10нма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</si>
  <si>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</si>
  <si>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</si>
  <si>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</si>
  <si>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</si>
  <si>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</si>
  <si>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</si>
  <si>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электронного документооборота для СГТЭЦ в количестве 1 комплекта</t>
  </si>
  <si>
    <t>O_505-СГТЭЦ-22нма</t>
  </si>
  <si>
    <t>Покупка системы электронного документооборота для ХТС в колличестве 1 комлекта</t>
  </si>
  <si>
    <t>O_505-ХТС-10нма</t>
  </si>
  <si>
    <t>Покупка системы электронного документооборота для КТС в колличестве 1 комлекта</t>
  </si>
  <si>
    <t>O_505-КТС-9нма</t>
  </si>
  <si>
    <t>Модернизация системы виртуализации для Исполнительного аппарата</t>
  </si>
  <si>
    <t>P_505-ИА-1нма</t>
  </si>
  <si>
    <t>Покупка системы автоматизированного ведения, хранения и анализа оперативной документации дежурной смены для Исполнительного аппарата в колличестве 1 комплекта</t>
  </si>
  <si>
    <t>O_505-ИА-16нма</t>
  </si>
  <si>
    <t>Покупка системы электронного документооборота для Исполнительного аппарата в колличестве 1 комлекта</t>
  </si>
  <si>
    <t>O_505-ИА-20нма</t>
  </si>
  <si>
    <t>Покупка системы электронного документооборота для ЦПП в колличестве 1 комлекта</t>
  </si>
  <si>
    <t>O_505-ЦПП-3нма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</si>
  <si>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</si>
  <si>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</si>
  <si>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электронного документооборота для НТЭЦ в количестве 1 комплекта</t>
  </si>
  <si>
    <t>O_505-НТЭЦ-17нма</t>
  </si>
  <si>
    <t>Покупка комплекса участника рынка электроэнергии и мощности для ХТЭЦ-1 в количестве 1 комплекта</t>
  </si>
  <si>
    <t>P_505-ХТЭЦ-1-3нма</t>
  </si>
  <si>
    <t>Покупка комплекса участника рынка электроэнергии и мощности для ХТЭЦ-3 в количестве 1 комплекта</t>
  </si>
  <si>
    <t>P_505-ХТЭЦ-3-4нма</t>
  </si>
  <si>
    <t>Покупка комплекса участника рынка электроэнергии и мощности для КТЭЦ-2 в количестве 1 комплекта</t>
  </si>
  <si>
    <t>P_505-КТЭЦ-2-4нма</t>
  </si>
  <si>
    <t>Покупка комплекса участника рынка электроэнергии и мощности для КТЭЦ-3 в количестве 1 комплекта</t>
  </si>
  <si>
    <t>P_505-КТЭЦ-3-5нма</t>
  </si>
  <si>
    <t>Покупка комплекса участника рынка электроэнергии и мощности для АмТЭЦ-1 в количестве 1 комплекта</t>
  </si>
  <si>
    <t>P_505-АмТЭЦ-4нма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</si>
  <si>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</si>
  <si>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</si>
  <si>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Покупка комплекса участника рынка электроэнергии и мощности для СГТЭЦ в количестве 1 комплекта</t>
  </si>
  <si>
    <t>P_505-СГТЭЦ-5нма</t>
  </si>
  <si>
    <t>Покупка компьютерного тренажера-симулятора для КТС в количестве 1 комплекта</t>
  </si>
  <si>
    <t>Q_505-КТС-7нма</t>
  </si>
  <si>
    <t>Покупка комплекса для построения единой платформы корпоративной и селекторной связи для Исполнительного аппарата в количестве 1 комплекта</t>
  </si>
  <si>
    <t>P_505-ИА-4нма</t>
  </si>
  <si>
    <t>Покупка комплекса участника рынка электроэнергии и мощности для Исполнительного аппарата в количестве 1 комплекта</t>
  </si>
  <si>
    <t>P_505-ИА-6нма</t>
  </si>
  <si>
    <t>Разработка программы для ЭВМ "Document Workfiow System (DWS)", Исполнительный аппарат, 1 шт. </t>
  </si>
  <si>
    <t>Q_505-ИА-2-2ип</t>
  </si>
  <si>
    <t>Выкуп имущества, входящего в состав "Комплекса имущества ж/д пути необщего пользования к ТЭЦ в г.Советская Гавань"</t>
  </si>
  <si>
    <t>N_505-ТЭЦСов.Гавань-5</t>
  </si>
  <si>
    <t>Выкуп тепловых сетей в  п. Чегдомын,СП Хабаровская ТЭЦ-2</t>
  </si>
  <si>
    <t>P_505-ХТЭЦ2-9в</t>
  </si>
  <si>
    <t>Разработка ПИР для реалиазции проекта "Модернизация системы золоудаления Хабаровской ТЭЦ-3)</t>
  </si>
  <si>
    <t>O_505-ХТЭЦ-3-55</t>
  </si>
  <si>
    <t>Разработка ПИР для проекта Строительство Градирни № 2 Амурской ТЭЦ-1</t>
  </si>
  <si>
    <t>P_505-АмТЭЦ-1-24</t>
  </si>
  <si>
    <t>Разработка ПИР для проекта Установка локальной системы оповещения на гидротехнических сооружениях, СП Хабаровская ТЭЦ-1</t>
  </si>
  <si>
    <t>P_505-ХТЭЦ-1-19</t>
  </si>
  <si>
    <t>Покупка  автомобиля УАЗ-390945 (Фермер)  (2023 г. - 3шт, 2024 г. - 1шт), СП "ХТС" .</t>
  </si>
  <si>
    <t>J_505-ХТСКх-34-42</t>
  </si>
  <si>
    <t>Покупка анализатора БПК Oxitop-i IS12 с термостатом для Комсомольской ТЭЦ-2, 1 шт</t>
  </si>
  <si>
    <t>O_505-КТЭЦ2-45-48</t>
  </si>
  <si>
    <t>Покупка трубогиб ручной гидравлический серия ТПГ  на  Комсомольскую ТЭЦ-2, 1 шт</t>
  </si>
  <si>
    <t>O_505-КТЭЦ2-45-64</t>
  </si>
  <si>
    <t>Приобретение сигнализатора горючих газов СТМ-10-0004 ДЦ (с цифровой индикацией) или аналог СП Николаевская ТЭЦ, 1 шт.</t>
  </si>
  <si>
    <t>O_505-НТЭЦ-45-23</t>
  </si>
  <si>
    <t xml:space="preserve"> Покупка аварийно-спасательного оборудования (комплект ручной универсальный гидравлический) (1 шт.), СП Хабаровская ТЭЦ-1</t>
  </si>
  <si>
    <t>P_505-ХТЭЦ-1-45-35</t>
  </si>
  <si>
    <t>Покупка агрегата  бесперебойного питания АБП-ТПОПТ-35-230-50-220-УХЛН (8 шт.)</t>
  </si>
  <si>
    <t>P_505-ХТЭЦ-1-45-34</t>
  </si>
  <si>
    <t>Покупка мини погрузчика грузоподъёмностью до 2,5 тонны для Комсомольской ТЭЦ-2, 1шт</t>
  </si>
  <si>
    <t>P_505-КТЭЦ2-45-79</t>
  </si>
  <si>
    <t>Покупка трицикла грузоподъёмностью 1000 кг для Комсомольской ТЭЦ-2, 1шт</t>
  </si>
  <si>
    <t>P_505-КТЭЦ2-45-80</t>
  </si>
  <si>
    <t>Поставка автомобиля с КМУ  грузовой платформой (не менее 6 метров) и дополнительной платформой для работ на высоте (люлька) для Комсомольской ТЭЦ-3, г. Комсомольск-на-Амуре</t>
  </si>
  <si>
    <t>P_505-КТЭЦ3-45-23</t>
  </si>
  <si>
    <t>Покупка испытательного стенда типа "СКАТ-СВС-100-20Ц".</t>
  </si>
  <si>
    <t>P_505-КТЭЦ3-45-34</t>
  </si>
  <si>
    <t>Покупка Газоанализатора ГАММА-100 (ТК) 1 шт для СП Амурская ТЭЦ</t>
  </si>
  <si>
    <t>O_505-АмТЭЦ-1-45-11</t>
  </si>
  <si>
    <t>Приобретение ручного универсального гидравлического комплекта (силовой модуль с насадками), 1 шт,  СП Николаевская ТЭЦ</t>
  </si>
  <si>
    <t>P_505-НТЭЦ-45-30</t>
  </si>
  <si>
    <t>Покупка экскаватора на пневмоходу, 1 шт., СП ХТС</t>
  </si>
  <si>
    <t>P_505-ХТС-34-51</t>
  </si>
  <si>
    <t xml:space="preserve"> Покупка автомобиля УАЗ профи с двойной кабиной, 1 шт. СП КТС</t>
  </si>
  <si>
    <t>O_505-КТС-34-45</t>
  </si>
  <si>
    <t>Покупка геодезичекого оборудования с глобальной навигационной ступниковой системой (ГНСС) 1 шт, СП КТС</t>
  </si>
  <si>
    <t>P_505-КТС-34-49</t>
  </si>
  <si>
    <t>Покупка испытательного трансформатора 1 шт. для испытаний статора турбогенератора ТФ-63. СИУК ТЭЦ в г. ТЭЦ в г. Советская Гавань</t>
  </si>
  <si>
    <t>O_505-ТЭЦСов.Гавань-45-32</t>
  </si>
  <si>
    <t>Покупка термостата (1 шт.), СП Хабаровская ТЭЦ-1</t>
  </si>
  <si>
    <t>O_505-ХТЭЦ-1-45-23</t>
  </si>
  <si>
    <t>Покупка кондуктомера-концентратомера для измерения электропроводимости и массовой доли растворенных веществ с блоком датчиков ,1 шт.,СП Хабаровская ТЭЦ-1</t>
  </si>
  <si>
    <t>Q_505-ХТЭЦ-1-45-37</t>
  </si>
  <si>
    <t>Покупка тельфера электрического,1 шт.,СП Хабаровская ТЭЦ-1</t>
  </si>
  <si>
    <t>Q_505-ХТЭЦ-1-45-38</t>
  </si>
  <si>
    <t>Покупка стационарной высоковольтной лаборатории для испытания защитных средств и электрооборудования ЛЭИС-100 + Стенд М (с монтажем и наладкой), СП Хабаровская ТЭЦ-3, 1 шт.</t>
  </si>
  <si>
    <t>P_505-ХТЭЦ-3-45-39</t>
  </si>
  <si>
    <t>Покупка измерителя вибрации ИП-120, 2 шт, СП "Комсомольская ТЭЦ-2"</t>
  </si>
  <si>
    <t>Q_505-КТЭЦ2-45-122</t>
  </si>
  <si>
    <t>Покупка измерителя осевого сдвига НПП Элексир ИП-107,1 шт,СП "Комсомольская ТЭЦ-2"</t>
  </si>
  <si>
    <t>Q_505-КТЭЦ2-45-123</t>
  </si>
  <si>
    <t>Покупка измерителя относительного расширения П-1108 ,1 шт,СП "Комсомольская ТЭЦ-2"</t>
  </si>
  <si>
    <t>Q_505-КТЭЦ2-45-124</t>
  </si>
  <si>
    <t>Покупка Прибор регистрирующий микропроцессорный, 2 шт, СП "Комсомольская ТЭЦ-2"</t>
  </si>
  <si>
    <t>Q_505-КТЭЦ2-45-125</t>
  </si>
  <si>
    <t>Покупка аспиратора воздуха автоматического четырехканального  АПВ 4 исп 1 со встроенным аккумулятором,1 шт., СП  "Амурская ТЭЦ "</t>
  </si>
  <si>
    <t>Q_505-АмТЭЦ-1-45-33</t>
  </si>
  <si>
    <t>Покупка кондуктометра МАРК-603 с датчиком ДП-015,1 шт., СП "Амурская ТЭЦ "</t>
  </si>
  <si>
    <t>Q_505-АмТЭЦ-1-45-32</t>
  </si>
  <si>
    <t>Покупка прибора показывающего КП1М 160х200У 231G011, 3 шт., СП Николаевская ТЭЦ</t>
  </si>
  <si>
    <t>Q_505-НТЭЦ-45-45</t>
  </si>
  <si>
    <t>Покупка измерителя искривления вала ИП- 106,1 шт.,СП Николаевская ТЭЦ</t>
  </si>
  <si>
    <t>Q_505-НТЭЦ-45-42</t>
  </si>
  <si>
    <t>Покупка измерителя осевого сдвига ИП- 107,1 шт.,СП Николаевская ТЭЦ</t>
  </si>
  <si>
    <t>Q_505-НТЭЦ-45-43</t>
  </si>
  <si>
    <t>Покупка измерителя относительного расширения П-1108,1 шт.,СП Николаевская ТЭЦ</t>
  </si>
  <si>
    <t>Q_505-НТЭЦ-45-44</t>
  </si>
  <si>
    <t>Покупка виброметра для измерения вибраций оборудования,1 шт. СП "ТЭЦ в г. Советская Гавань</t>
  </si>
  <si>
    <t>Q_505-ТЭЦСов.Гавань-45-43</t>
  </si>
  <si>
    <t>Покупка машины пневматической,1шт.,СП ТЭЦ в г. Советская Гавань</t>
  </si>
  <si>
    <t>Q_505-ТЭЦСов.Гавань-45-42</t>
  </si>
  <si>
    <t>Покупка тренажера Альпинист,1 шт.,СП ЦПП</t>
  </si>
  <si>
    <t>Q_505-ИА-1-81</t>
  </si>
  <si>
    <t>Покупка фронтального погрузчика одноковшового самоходного 1 шт. для СП "Комсомольская ТЭЦ-3"</t>
  </si>
  <si>
    <t>Q_505-КТЭЦ3-45-36</t>
  </si>
  <si>
    <t>Покупка виброметра,1 шт.,СП Хабаровская ТЭЦ-3</t>
  </si>
  <si>
    <t>Q_505-ХТЭЦ-3-45-43</t>
  </si>
  <si>
    <t>Покупка газоанализатора портативного метан, 1 шт., СП Хабаровская ТЭЦ-3</t>
  </si>
  <si>
    <t>Q_505-ХТЭЦ-3-45-44</t>
  </si>
  <si>
    <t>Покупка дефектоскопа ультразвукового,1 шт.,СП Хабаровская ТЭЦ-3</t>
  </si>
  <si>
    <t>Q_505-ХТЭЦ-3-45-46</t>
  </si>
  <si>
    <t>Покупка насоса погружного дренажного Гном 100-25 1000м3/ч 25м 11 кВт 380В,6 шт.,СП Хабаровская ТЭЦ-3</t>
  </si>
  <si>
    <t>Q_505-ХТЭЦ-3-45-45</t>
  </si>
  <si>
    <t>Покупка тали электрической 10т 30м,1 шт.,СП  Хабаровская ТЭЦ-3</t>
  </si>
  <si>
    <t>Q_505-ХТЭЦ-3-45-42</t>
  </si>
  <si>
    <t>Покупка бульдозера ТТЦ тяговый класс 20 СП "КТЭЦ-2", 2шт (1 шт.-2026, 1 шт.-2028)</t>
  </si>
  <si>
    <t>N_505-КТЭЦ2-45-2</t>
  </si>
  <si>
    <t>Разработка и внедрение опытно-промышленного образца системы получения водорода для системы охлаждения генераторов СП "Хабаровская ТЭЦ-3" (ТГВ-200х4)</t>
  </si>
  <si>
    <t>N_505-ХГ-182на</t>
  </si>
  <si>
    <t xml:space="preserve">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t>
  </si>
  <si>
    <t>O_505-ХТЭЦ-1-6на</t>
  </si>
  <si>
    <t>Разработка инновационных решений для очистки сточных вод системы гидрозолоудаления СП «Комсомольская ТЭЦ-2»</t>
  </si>
  <si>
    <t>P_505-КТЭЦ-2-1на</t>
  </si>
  <si>
    <t>Разработка и внедрение технологии преобразования открытого склада твёрдого топлива в закрытый, с использованием пленочного мембранного материала на СП "ТЭЦ в г. Советская Гавань"</t>
  </si>
  <si>
    <t>P_505-ТЭЦСов.Гавань-14на</t>
  </si>
  <si>
    <t>Модернизация системы обеспечения защищенной работы через зашифрованный канал для ХТЭЦ-1</t>
  </si>
  <si>
    <t>P_505-ХТЭЦ-1-2нма</t>
  </si>
  <si>
    <t>Покупка системы защиты от целевых компьютерных атак для ХТЭЦ-1 в количестве 1 комплекта</t>
  </si>
  <si>
    <t>P_505-ХТЭЦ-1-4нма</t>
  </si>
  <si>
    <t>Покупка системы централизованного управления инфраструктурой для ХТЭЦ-1 в количестве 1 комплекта</t>
  </si>
  <si>
    <t>O_505-ХТЭЦ-1-21нма</t>
  </si>
  <si>
    <t>Покупка учетной системы для ХТЭЦ-1 в количестве 1 комплекта</t>
  </si>
  <si>
    <t>P_505-ХТЭЦ-1-5нма</t>
  </si>
  <si>
    <t>Модернизация системы централизованного управления инфраструктурой для ХТЭЦ-2</t>
  </si>
  <si>
    <t>P_505-ХТЭЦ-2-1нма</t>
  </si>
  <si>
    <t>Покупка гиперконвергентной системы виртуализации для ХТЭЦ-2 в количестве 1 комплекта</t>
  </si>
  <si>
    <t>P_505-ХТЭЦ-2-2нма</t>
  </si>
  <si>
    <t>Покупка комплекса для разработки проектов систем автоматизации и диспетчеризации технологических и производственных процессов для ХТЭЦ-2 в количестве 1 комплекта</t>
  </si>
  <si>
    <t>P_505-ХТЭЦ-2-3нма</t>
  </si>
  <si>
    <t>Покупка системы защиты от целевых компьютерных атак для ХТЭЦ-2 в количестве 1 комплекта</t>
  </si>
  <si>
    <t>P_505-ХТЭЦ-2-4нма</t>
  </si>
  <si>
    <t>Покупка системы обеспечения защищенной работы через зашифрованный канал для ХТЭЦ-2 в количестве 1 комплекта</t>
  </si>
  <si>
    <t>P_505-ХТЭЦ-2-5нма</t>
  </si>
  <si>
    <t>Покупка учетной системы для ХТЭЦ-2 в количестве 1 комплекта</t>
  </si>
  <si>
    <t>P_505-ХТЭЦ-2-6нма</t>
  </si>
  <si>
    <t>Модернизация системы обеспечения защищенной работы через зашифрованный канал для ХТЭЦ-3</t>
  </si>
  <si>
    <t>P_505-ХТЭЦ-3-2нма</t>
  </si>
  <si>
    <t>Покупка гиперконвергентной системы виртуализации для ХТЭЦ-3 в количестве 1 комплекта</t>
  </si>
  <si>
    <t>P_505-ХТЭЦ-3-3нма</t>
  </si>
  <si>
    <t>Покупка системы защиты от целевых компьютерных атак для ХТЭЦ-3 в количестве 1 комплекта</t>
  </si>
  <si>
    <t>P_505-ХТЭЦ-3-5нма</t>
  </si>
  <si>
    <t>Покупка системы централизованного управления инфраструктурой для ХТЭЦ-3 в количестве 1 комплекта</t>
  </si>
  <si>
    <t>O_505-ХТЭЦ-3-27нма</t>
  </si>
  <si>
    <t>Покупка учетной системы для ХТЭЦ-3 в количестве 1 комплекта</t>
  </si>
  <si>
    <t>P_505-ХТЭЦ-3-6нма</t>
  </si>
  <si>
    <t>Модернизация системы обеспечения защищенной работы через зашифрованный канал для КТЭЦ-2</t>
  </si>
  <si>
    <t>P_505-КТЭЦ-2-1нма</t>
  </si>
  <si>
    <t>Покупка гиперконвергентной системы виртуализации для КТЭЦ-2 в количестве 1 комплекта</t>
  </si>
  <si>
    <t>P_505-КТЭЦ-2-3нма</t>
  </si>
  <si>
    <t>Покупка системы защиты от целевых компьютерных атак для КТЭЦ-2 в количестве 1 комплекта</t>
  </si>
  <si>
    <t>P_505-КТЭЦ-2-5нма</t>
  </si>
  <si>
    <t>Модернизация системы централизованного управления инфраструктурой для КТЭЦ-2</t>
  </si>
  <si>
    <t>P_505-КТЭЦ-2-2нма</t>
  </si>
  <si>
    <t>Покупка учетной системы для КТЭЦ-2 в количестве 1 комплекта</t>
  </si>
  <si>
    <t>P_505-КТЭЦ-2-6нма</t>
  </si>
  <si>
    <t xml:space="preserve">Модернизация системы обеспечения защищенной работы через зашифрованный канал для КТЭЦ-3 </t>
  </si>
  <si>
    <t>O_505-КТЭЦ-3-12нма</t>
  </si>
  <si>
    <t>Модернизация системы централизованного управления инфраструктурой для КТЭЦ-3</t>
  </si>
  <si>
    <t>P_505-КТЭЦ-3-2нма</t>
  </si>
  <si>
    <t>Покупка гиперконвергентной системы виртуализации для КТЭЦ-3 в количестве 1 комплекта</t>
  </si>
  <si>
    <t>P_505-КТЭЦ-3-3нма</t>
  </si>
  <si>
    <t>Покупка комплекса для разработки проектов систем автоматизации и диспетчеризации технологических и производственных процессов для КТЭЦ-3 в количестве 1 комплекта</t>
  </si>
  <si>
    <t>P_505-КТЭЦ-3-4нма</t>
  </si>
  <si>
    <t>Покупка системы защиты от целевых компьютерных атак для КТЭЦ-3 в количестве 1 комплекта</t>
  </si>
  <si>
    <t>P_505-КТЭЦ-3-6нма</t>
  </si>
  <si>
    <t>Покупка системы оптимизации режимов для КТЭЦ-3 в количестве 1 комплекта</t>
  </si>
  <si>
    <t>P_505-КТЭЦ-3-7нма</t>
  </si>
  <si>
    <t>Покупка системы расчетов технико-экономических показателей для КТЭЦ-3 в количестве 1 комплекта</t>
  </si>
  <si>
    <t>P_505-КТЭЦ-3-8нма</t>
  </si>
  <si>
    <t>Покупка учетной системы для КТЭЦ-3 в количестве 1 комплекта</t>
  </si>
  <si>
    <t>P_505-КТЭЦ-3-9нма</t>
  </si>
  <si>
    <t>Модернизация системы обеспечения защищенной работы через зашифрованный канал для АмТЭЦ-1</t>
  </si>
  <si>
    <t>P_505-АмТЭЦ-1нма</t>
  </si>
  <si>
    <t>Покупка гиперконвергентной системы виртуализации для АмТЭЦ-1 в количестве 1 комплекта</t>
  </si>
  <si>
    <t>P_505-АмТЭЦ-3нма</t>
  </si>
  <si>
    <t>Покупка системы защиты от целевых компьютерных атак для АмТЭЦ-1 в количестве 1 комплекта</t>
  </si>
  <si>
    <t>P_505-АмТЭЦ-5нма</t>
  </si>
  <si>
    <t>Модернизация системы централизованного управления инфраструктурой для АмТЭЦ-1</t>
  </si>
  <si>
    <t>P_505-АмТЭЦ-2нма</t>
  </si>
  <si>
    <t>Покупка учетной системы для АмТЭЦ-1 в количестве 1 комплекта</t>
  </si>
  <si>
    <t>P_505-АмТЭЦ-6нма</t>
  </si>
  <si>
    <t>Модернизация системы централизованного управления инфраструктурой для НТЭЦ</t>
  </si>
  <si>
    <t>P_505-НТЭЦ-1нма</t>
  </si>
  <si>
    <t>Покупка гиперконвергентной системы виртуализации для НТЭЦ в количестве 1 комплекта</t>
  </si>
  <si>
    <t>P_505-НТЭЦ-2нма</t>
  </si>
  <si>
    <t>Покупка системы защиты от целевых компьютерных атак для НТЭЦ в количестве 1 комплекта</t>
  </si>
  <si>
    <t>P_505-НТЭЦ-3нма</t>
  </si>
  <si>
    <t xml:space="preserve">Покупка системы обеспечения защищенной работы через зашифрованный канал для НТЭЦ в количестве 1 комплекта </t>
  </si>
  <si>
    <t>P_505-НТЭЦ-4нма</t>
  </si>
  <si>
    <t>Покупка учетной системы для НТЭЦ в количестве 1 комплекта</t>
  </si>
  <si>
    <t>P_505-НТЭЦ-5нма</t>
  </si>
  <si>
    <t>Модернизация системы обеспечения защищенной работы через зашифрованный канал для СГТЭЦ</t>
  </si>
  <si>
    <t>P_505-СГТЭЦ-2нма</t>
  </si>
  <si>
    <t>Модернизация системы централизованного управления инфраструктурой для СГТЭЦ</t>
  </si>
  <si>
    <t>P_505-СГТЭЦ-3нма</t>
  </si>
  <si>
    <t>Покупка гиперконвергентной системы виртуализации для СГТЭЦ в количестве 1 комплекта</t>
  </si>
  <si>
    <t>P_505-СГТЭЦ-4нма</t>
  </si>
  <si>
    <t>Покупка системы защиты от целевых компьютерных атак для СГТЭЦ в количестве 1 комплекта</t>
  </si>
  <si>
    <t>P_505-СГТЭЦ-6нма</t>
  </si>
  <si>
    <t>Покупка учетной системы для СГТЭЦ в количестве 1 комплекта</t>
  </si>
  <si>
    <t>P_505-СГТЭЦ-9нма</t>
  </si>
  <si>
    <t>Модернизация системы обеспечения защищенной работы через зашифрованный канал для ХТС</t>
  </si>
  <si>
    <t>P_505-ХТС-1нма</t>
  </si>
  <si>
    <t>Модернизация системы централизованного управления инфраструктурой для ХТС</t>
  </si>
  <si>
    <t>P_505-ХТС-2нма</t>
  </si>
  <si>
    <t>Покупка гиперконвергентной системы виртуализации для ХТС в количестве 1 комплекта</t>
  </si>
  <si>
    <t>P_505-ХТС-3нма</t>
  </si>
  <si>
    <t>Покупка системы защиты от целевых компьютерных атак для ХТС в количестве 1 комплекта</t>
  </si>
  <si>
    <t>P_505-ХТС-4нма</t>
  </si>
  <si>
    <t>Покупка учетной системы для ХТС в количестве 1 комплекта</t>
  </si>
  <si>
    <t>P_505-ХТС-5нма</t>
  </si>
  <si>
    <t>Модернизация системы обеспечения защищенной работы через зашифрованный канал для КТС</t>
  </si>
  <si>
    <t>P_505-КТС-1нма</t>
  </si>
  <si>
    <t>Покупка системы защиты от целевых компьютерных атак для КТС в количестве 1 комплекта</t>
  </si>
  <si>
    <t>P_505-КТС-3нма</t>
  </si>
  <si>
    <t>Модернизация системы централизованного управления инфраструктурой для КТС</t>
  </si>
  <si>
    <t>P_505-КТС-2нма</t>
  </si>
  <si>
    <t>Покупка учетной системы для КТС в количестве 1 комплекта</t>
  </si>
  <si>
    <t>P_505-КТС-4нма</t>
  </si>
  <si>
    <t>Модернизация учетной системы для Исполнительного аппарата</t>
  </si>
  <si>
    <t>P_505-ИА-3нма</t>
  </si>
  <si>
    <t xml:space="preserve">Модернизация системы обеспечения защищенной работы через зашифрованный канал для Исполнительного аппарата </t>
  </si>
  <si>
    <t>P_505-ИА-2нма</t>
  </si>
  <si>
    <t>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t>
  </si>
  <si>
    <t>P_505-ИА-5нма</t>
  </si>
  <si>
    <t>Покупка системы защиты от целевых компьютерных атак для Исполнительного аппарата в количестве 1 комплекта</t>
  </si>
  <si>
    <t>P_505-ИА-7нма</t>
  </si>
  <si>
    <t>Покупка системы терминального доступа для Исполнительного аппарата в количестве 1 комплекта</t>
  </si>
  <si>
    <t>P_505-ИА-8нма</t>
  </si>
  <si>
    <t>Покупка системы централизованного управления инфраструктурой для Исполнительного аппарата в количестве 1 комплекта</t>
  </si>
  <si>
    <t>O_505-ИА-19нма</t>
  </si>
  <si>
    <t>Модернизация системы централизованного управления инфраструктурой для ЦПП</t>
  </si>
  <si>
    <t>P_505-ИА-10нма</t>
  </si>
  <si>
    <t>Покупка теплосбытового комплекса для НТЭЦ в количестве 1 комплекта</t>
  </si>
  <si>
    <t>Q_505-НТЭЦ-11нма</t>
  </si>
  <si>
    <t>Покупка теплосбытового комплекса для СГТЭЦ в количестве 1 комплекта</t>
  </si>
  <si>
    <t>Q_505-СГТЭЦ-13нма</t>
  </si>
  <si>
    <t>Покупка теплосбытового комплекса для ХТС в количестве 1 комплекта</t>
  </si>
  <si>
    <t>Q_505-ХТС-7нма</t>
  </si>
  <si>
    <t>Покупка теплосбытового комплекса для КТС в количестве 1 комплекта</t>
  </si>
  <si>
    <t>Q_505-КТС-8нма</t>
  </si>
  <si>
    <t>Покупка теплосбытового комплекса для Исполнительного аппарата в количестве 1 комплекта</t>
  </si>
  <si>
    <t>Q_505-ИА-10нма</t>
  </si>
  <si>
    <t>Покупка системы извлечения, преобразования и загрузки данных для ХТЭЦ-1 в количестве 1 комплекта</t>
  </si>
  <si>
    <t>O_505-ХТЭЦ-1-18нма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</si>
  <si>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</si>
  <si>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</si>
  <si>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Покупка системы извлечения, преобразования и загрузки данных для ХТЭЦ-3 в количестве 1 комплекта</t>
  </si>
  <si>
    <t>O_505-ХТЭЦ-3-23нма</t>
  </si>
  <si>
    <t>Покупка системы извлечения, преобразования и загрузки данных для КТЭЦ-2 в количестве 1 комплекта</t>
  </si>
  <si>
    <t>O_505-КТЭЦ-2-19нма</t>
  </si>
  <si>
    <t>Покупка системы извлечения, преобразования и загрузки данных для КТЭЦ-3 в количестве 1 комплекта</t>
  </si>
  <si>
    <t>O_505-КТЭЦ-3-24нма</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</si>
  <si>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</si>
  <si>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</si>
  <si>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Покупка системы извлечения, преобразования и загрузки данных для СГТЭЦ в количестве 1 комплекта</t>
  </si>
  <si>
    <t>O_505-СГТЭЦ-19нма</t>
  </si>
  <si>
    <t>Разработка программы для ЭВМ "Fact inventory", Исполнительный аппарат, 1 шт.</t>
  </si>
  <si>
    <t>Q_505-ИА-2-3ип</t>
  </si>
  <si>
    <t>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образцов,СП Хабаровская ТЭЦ-1</t>
  </si>
  <si>
    <t>P_505-ХТЭЦ-1-12на</t>
  </si>
  <si>
    <t>Покупка системы извлечения, преобразования и загрузки данных для ХТС в количестве 1 комплекта</t>
  </si>
  <si>
    <t>O_505-ХТС-9нма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</si>
</sst>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0000"/>
    <numFmt numFmtId="165" formatCode="0.00000000"/>
    <numFmt numFmtId="166" formatCode="0.000000"/>
    <numFmt numFmtId="167" formatCode="0.0000000000"/>
    <numFmt numFmtId="168" formatCode="0.00000"/>
    <numFmt numFmtId="169" formatCode="0.000000000"/>
    <numFmt numFmtId="170" formatCode="#,##0.00000000"/>
    <numFmt numFmtId="171" formatCode="0.000000000000"/>
    <numFmt numFmtId="172" formatCode="#,##0.000000000"/>
    <numFmt numFmtId="173" formatCode="0.0000"/>
    <numFmt numFmtId="174" formatCode="0.00000000000000000000"/>
    <numFmt numFmtId="175" formatCode="#,##0.0000000000"/>
    <numFmt numFmtId="176" formatCode="0.0000000000000"/>
    <numFmt numFmtId="177" formatCode="#,##0.00\ _₽"/>
    <numFmt numFmtId="178" formatCode="_-* #,##0.00_р_._-;\-* #,##0.00_р_._-;_-* &quot;-&quot;??_р_._-;_-@_-"/>
    <numFmt numFmtId="179" formatCode="#,##0.0"/>
  </numFmts>
  <fonts count="12"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0"/>
      <name val="Arial"/>
      <family val="2"/>
      <charset val="204"/>
    </font>
    <font>
      <b/>
      <sz val="14"/>
      <name val="Times New Roman"/>
      <family val="1"/>
      <charset val="204"/>
    </font>
    <font>
      <b/>
      <sz val="12"/>
      <name val="Times New Roman"/>
      <family val="1"/>
      <charset val="204"/>
    </font>
    <font>
      <sz val="11"/>
      <color indexed="64"/>
      <name val="SimSun"/>
    </font>
    <font>
      <sz val="11"/>
      <color theme="1"/>
      <name val="Calibri"/>
      <family val="2"/>
      <scheme val="minor"/>
    </font>
    <font>
      <sz val="10"/>
      <name val="Helv"/>
    </font>
    <font>
      <sz val="16"/>
      <name val="Times New Roman"/>
      <family val="1"/>
      <charset val="204"/>
    </font>
    <font>
      <sz val="12"/>
      <name val="Times New Roman CY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s>
  <cellStyleXfs count="9">
    <xf numFmtId="0" fontId="0" fillId="0" borderId="0"/>
    <xf numFmtId="0" fontId="2" fillId="0" borderId="0"/>
    <xf numFmtId="0" fontId="4" fillId="0" borderId="0"/>
    <xf numFmtId="0" fontId="2" fillId="0" borderId="0"/>
    <xf numFmtId="0" fontId="1" fillId="0" borderId="0"/>
    <xf numFmtId="0" fontId="7" fillId="0" borderId="0"/>
    <xf numFmtId="0" fontId="8" fillId="0" borderId="0"/>
    <xf numFmtId="0" fontId="9" fillId="0" borderId="0"/>
    <xf numFmtId="0" fontId="9" fillId="0" borderId="0"/>
  </cellStyleXfs>
  <cellXfs count="151">
    <xf numFmtId="0" fontId="0" fillId="0" borderId="0" xfId="0"/>
    <xf numFmtId="2" fontId="2" fillId="0" borderId="0" xfId="1" applyNumberFormat="1" applyFont="1" applyFill="1"/>
    <xf numFmtId="164" fontId="2" fillId="0" borderId="0" xfId="1" applyNumberFormat="1" applyFont="1" applyFill="1"/>
    <xf numFmtId="165" fontId="2" fillId="0" borderId="0" xfId="1" applyNumberFormat="1" applyFont="1" applyFill="1"/>
    <xf numFmtId="166" fontId="3" fillId="0" borderId="0" xfId="1" applyNumberFormat="1" applyFont="1" applyFill="1"/>
    <xf numFmtId="166" fontId="3" fillId="0" borderId="0" xfId="1" applyNumberFormat="1" applyFont="1" applyFill="1" applyAlignment="1">
      <alignment horizontal="right" vertical="center"/>
    </xf>
    <xf numFmtId="166" fontId="2" fillId="0" borderId="0" xfId="1" applyNumberFormat="1" applyFont="1" applyFill="1"/>
    <xf numFmtId="167" fontId="2" fillId="0" borderId="0" xfId="1" applyNumberFormat="1" applyFont="1" applyFill="1"/>
    <xf numFmtId="168" fontId="2" fillId="0" borderId="0" xfId="1" applyNumberFormat="1" applyFont="1" applyFill="1"/>
    <xf numFmtId="169" fontId="2" fillId="0" borderId="0" xfId="1" applyNumberFormat="1" applyFont="1" applyFill="1"/>
    <xf numFmtId="170" fontId="2" fillId="0" borderId="0" xfId="1" applyNumberFormat="1" applyFont="1" applyFill="1"/>
    <xf numFmtId="171" fontId="2" fillId="0" borderId="0" xfId="1" applyNumberFormat="1" applyFont="1" applyFill="1"/>
    <xf numFmtId="2" fontId="2" fillId="0" borderId="0" xfId="2" applyNumberFormat="1" applyFont="1" applyFill="1" applyAlignment="1">
      <alignment horizontal="center"/>
    </xf>
    <xf numFmtId="166" fontId="3" fillId="0" borderId="0" xfId="1" applyNumberFormat="1" applyFont="1" applyFill="1" applyAlignment="1">
      <alignment horizontal="right"/>
    </xf>
    <xf numFmtId="172" fontId="2" fillId="0" borderId="0" xfId="1" applyNumberFormat="1" applyFont="1" applyFill="1"/>
    <xf numFmtId="2" fontId="2" fillId="0" borderId="0" xfId="1" applyNumberFormat="1" applyFont="1" applyFill="1" applyAlignment="1">
      <alignment wrapText="1"/>
    </xf>
    <xf numFmtId="2" fontId="3" fillId="0" borderId="0" xfId="1" applyNumberFormat="1" applyFont="1" applyFill="1" applyAlignment="1">
      <alignment horizontal="center"/>
    </xf>
    <xf numFmtId="2" fontId="5" fillId="0" borderId="0" xfId="1" applyNumberFormat="1" applyFont="1" applyFill="1" applyAlignment="1">
      <alignment horizontal="center" wrapText="1"/>
    </xf>
    <xf numFmtId="171" fontId="5" fillId="0" borderId="0" xfId="1" applyNumberFormat="1" applyFont="1" applyFill="1" applyAlignment="1">
      <alignment horizontal="center" wrapText="1"/>
    </xf>
    <xf numFmtId="172"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169"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2" fontId="2" fillId="0" borderId="0" xfId="3" applyNumberFormat="1" applyFont="1" applyFill="1"/>
    <xf numFmtId="171" fontId="2" fillId="0" borderId="0" xfId="3" applyNumberFormat="1" applyFont="1" applyFill="1"/>
    <xf numFmtId="172" fontId="2" fillId="0" borderId="0" xfId="3" applyNumberFormat="1" applyFont="1" applyFill="1"/>
    <xf numFmtId="170" fontId="2" fillId="0" borderId="0" xfId="3" applyNumberFormat="1" applyFont="1" applyFill="1"/>
    <xf numFmtId="2" fontId="2" fillId="0" borderId="0" xfId="3" applyNumberFormat="1" applyFont="1" applyFill="1" applyAlignment="1">
      <alignment wrapText="1"/>
    </xf>
    <xf numFmtId="169" fontId="2" fillId="0" borderId="0" xfId="3" applyNumberFormat="1" applyFont="1" applyFill="1"/>
    <xf numFmtId="164" fontId="2" fillId="0" borderId="0" xfId="3" applyNumberFormat="1" applyFont="1" applyFill="1"/>
    <xf numFmtId="166" fontId="2" fillId="0" borderId="0" xfId="3" applyNumberFormat="1" applyFont="1" applyFill="1"/>
    <xf numFmtId="2" fontId="2" fillId="0" borderId="0" xfId="1" applyNumberFormat="1" applyFont="1" applyFill="1" applyAlignment="1">
      <alignment horizontal="right"/>
    </xf>
    <xf numFmtId="166" fontId="6" fillId="0" borderId="0" xfId="1" applyNumberFormat="1" applyFont="1" applyFill="1"/>
    <xf numFmtId="167" fontId="6" fillId="0" borderId="0" xfId="1" applyNumberFormat="1" applyFont="1" applyFill="1"/>
    <xf numFmtId="2" fontId="6" fillId="0" borderId="0" xfId="1" applyNumberFormat="1" applyFont="1" applyFill="1"/>
    <xf numFmtId="168" fontId="6" fillId="0" borderId="0" xfId="1" applyNumberFormat="1" applyFont="1" applyFill="1"/>
    <xf numFmtId="165" fontId="6" fillId="0" borderId="0" xfId="1" applyNumberFormat="1" applyFont="1" applyFill="1"/>
    <xf numFmtId="169" fontId="6" fillId="0" borderId="0" xfId="1" applyNumberFormat="1" applyFont="1" applyFill="1"/>
    <xf numFmtId="164" fontId="6" fillId="0" borderId="0" xfId="1" applyNumberFormat="1" applyFont="1" applyFill="1"/>
    <xf numFmtId="2" fontId="5" fillId="0" borderId="0" xfId="3" applyNumberFormat="1" applyFont="1" applyFill="1" applyAlignment="1">
      <alignment horizontal="center"/>
    </xf>
    <xf numFmtId="2" fontId="3" fillId="0" borderId="0" xfId="3" applyNumberFormat="1" applyFont="1" applyFill="1" applyAlignment="1">
      <alignment horizontal="center"/>
    </xf>
    <xf numFmtId="171" fontId="3" fillId="0" borderId="0" xfId="3" applyNumberFormat="1" applyFont="1" applyFill="1" applyAlignment="1">
      <alignment horizontal="center"/>
    </xf>
    <xf numFmtId="172" fontId="5" fillId="0" borderId="0" xfId="3" applyNumberFormat="1" applyFont="1" applyFill="1" applyAlignment="1">
      <alignment horizontal="center"/>
    </xf>
    <xf numFmtId="170" fontId="5" fillId="0" borderId="0" xfId="3" applyNumberFormat="1" applyFont="1" applyFill="1" applyAlignment="1">
      <alignment horizontal="center"/>
    </xf>
    <xf numFmtId="2" fontId="5" fillId="0" borderId="0" xfId="3" applyNumberFormat="1" applyFont="1" applyFill="1" applyAlignment="1">
      <alignment horizontal="center" wrapText="1"/>
    </xf>
    <xf numFmtId="169" fontId="5" fillId="0" borderId="0" xfId="3" applyNumberFormat="1" applyFont="1" applyFill="1" applyAlignment="1">
      <alignment horizontal="center"/>
    </xf>
    <xf numFmtId="164" fontId="5" fillId="0" borderId="0" xfId="3" applyNumberFormat="1" applyFont="1" applyFill="1" applyAlignment="1">
      <alignment horizontal="center"/>
    </xf>
    <xf numFmtId="166" fontId="5" fillId="0" borderId="0" xfId="3" applyNumberFormat="1" applyFont="1" applyFill="1" applyAlignment="1">
      <alignment horizontal="center"/>
    </xf>
    <xf numFmtId="165" fontId="5" fillId="0" borderId="0" xfId="3" applyNumberFormat="1" applyFont="1" applyFill="1" applyAlignment="1">
      <alignment horizontal="center"/>
    </xf>
    <xf numFmtId="2" fontId="2" fillId="0" borderId="0" xfId="3" applyNumberFormat="1" applyFont="1" applyFill="1" applyAlignment="1">
      <alignment horizontal="center"/>
    </xf>
    <xf numFmtId="173" fontId="2" fillId="0" borderId="0" xfId="3" applyNumberFormat="1" applyFont="1" applyFill="1" applyAlignment="1">
      <alignment horizontal="center"/>
    </xf>
    <xf numFmtId="174" fontId="2" fillId="0" borderId="0" xfId="3" applyNumberFormat="1" applyFont="1" applyFill="1" applyAlignment="1">
      <alignment horizontal="center"/>
    </xf>
    <xf numFmtId="172" fontId="2" fillId="0" borderId="0" xfId="3" applyNumberFormat="1" applyFont="1" applyFill="1" applyAlignment="1">
      <alignment horizontal="center"/>
    </xf>
    <xf numFmtId="170" fontId="2" fillId="0" borderId="0" xfId="3" applyNumberFormat="1" applyFont="1" applyFill="1" applyAlignment="1">
      <alignment horizontal="center"/>
    </xf>
    <xf numFmtId="166" fontId="2" fillId="0" borderId="0" xfId="3" applyNumberFormat="1" applyFont="1" applyFill="1" applyAlignment="1">
      <alignment horizontal="center"/>
    </xf>
    <xf numFmtId="2" fontId="6" fillId="0" borderId="1" xfId="1" applyNumberFormat="1" applyFont="1" applyFill="1" applyBorder="1" applyAlignment="1">
      <alignment horizontal="center" vertical="center" wrapText="1"/>
    </xf>
    <xf numFmtId="171"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2" fontId="2" fillId="0" borderId="1" xfId="1" applyNumberFormat="1" applyFont="1" applyFill="1" applyBorder="1" applyAlignment="1">
      <alignment horizontal="center" textRotation="90" wrapText="1"/>
    </xf>
    <xf numFmtId="169" fontId="2" fillId="0" borderId="1" xfId="1" applyNumberFormat="1" applyFont="1" applyFill="1" applyBorder="1" applyAlignment="1">
      <alignment horizontal="center" textRotation="90" wrapText="1"/>
    </xf>
    <xf numFmtId="166" fontId="2" fillId="0" borderId="1" xfId="1" applyNumberFormat="1" applyFont="1" applyFill="1" applyBorder="1" applyAlignment="1">
      <alignment horizontal="center" textRotation="90" wrapText="1"/>
    </xf>
    <xf numFmtId="0" fontId="2" fillId="0" borderId="0" xfId="1" applyFont="1" applyFill="1"/>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171"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4" fontId="6" fillId="0" borderId="2" xfId="1" applyNumberFormat="1" applyFont="1" applyFill="1" applyBorder="1" applyAlignment="1">
      <alignment horizontal="center" vertical="center"/>
    </xf>
    <xf numFmtId="172" fontId="6" fillId="0" borderId="2" xfId="1" applyNumberFormat="1" applyFont="1" applyFill="1" applyBorder="1" applyAlignment="1">
      <alignment horizontal="center" vertical="center"/>
    </xf>
    <xf numFmtId="170"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wrapText="1"/>
    </xf>
    <xf numFmtId="176" fontId="6" fillId="0" borderId="2" xfId="1" applyNumberFormat="1" applyFont="1" applyFill="1" applyBorder="1" applyAlignment="1">
      <alignment horizontal="center" vertical="center"/>
    </xf>
    <xf numFmtId="169"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77" fontId="6" fillId="0" borderId="1" xfId="6" applyNumberFormat="1" applyFont="1" applyFill="1" applyBorder="1" applyAlignment="1">
      <alignment horizontal="center" vertical="center"/>
    </xf>
    <xf numFmtId="177" fontId="6" fillId="0" borderId="1" xfId="6"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9" fontId="6" fillId="0" borderId="0" xfId="6" applyNumberFormat="1" applyFont="1" applyFill="1" applyBorder="1" applyAlignment="1">
      <alignment horizontal="center" vertical="center"/>
    </xf>
    <xf numFmtId="0" fontId="6" fillId="0" borderId="0" xfId="6" applyFont="1" applyFill="1" applyBorder="1" applyAlignment="1">
      <alignment horizontal="center" vertical="center" wrapText="1"/>
    </xf>
    <xf numFmtId="0" fontId="6" fillId="0" borderId="0" xfId="0" applyFont="1" applyFill="1" applyBorder="1" applyAlignment="1">
      <alignment horizontal="center" vertical="center"/>
    </xf>
    <xf numFmtId="177" fontId="6" fillId="0" borderId="1" xfId="7" applyNumberFormat="1" applyFont="1" applyFill="1" applyBorder="1" applyAlignment="1" applyProtection="1">
      <alignment horizontal="center" vertical="center" wrapText="1"/>
      <protection locked="0"/>
    </xf>
    <xf numFmtId="177" fontId="6" fillId="0" borderId="1" xfId="8" applyNumberFormat="1" applyFont="1" applyFill="1" applyBorder="1" applyAlignment="1" applyProtection="1">
      <alignment horizontal="center" vertical="center" wrapText="1"/>
      <protection locked="0"/>
    </xf>
    <xf numFmtId="178" fontId="6" fillId="0" borderId="0" xfId="8" applyNumberFormat="1" applyFont="1" applyFill="1" applyBorder="1" applyAlignment="1" applyProtection="1">
      <alignment horizontal="center" vertical="center" wrapText="1"/>
      <protection locked="0"/>
    </xf>
    <xf numFmtId="177" fontId="2" fillId="0" borderId="1" xfId="7" applyNumberFormat="1" applyFont="1" applyFill="1" applyBorder="1" applyAlignment="1" applyProtection="1">
      <alignment horizontal="center" vertical="center" wrapText="1"/>
      <protection locked="0"/>
    </xf>
    <xf numFmtId="177" fontId="2" fillId="0" borderId="1" xfId="8" applyNumberFormat="1" applyFont="1" applyFill="1" applyBorder="1" applyAlignment="1" applyProtection="1">
      <alignment horizontal="left" vertical="center" wrapText="1"/>
      <protection locked="0"/>
    </xf>
    <xf numFmtId="177" fontId="2" fillId="0" borderId="1" xfId="8"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167" fontId="6" fillId="0" borderId="0" xfId="6" applyNumberFormat="1" applyFont="1" applyFill="1" applyBorder="1" applyAlignment="1">
      <alignment horizontal="center" vertical="center" wrapText="1"/>
    </xf>
    <xf numFmtId="178" fontId="2" fillId="0" borderId="0" xfId="8" applyNumberFormat="1" applyFont="1" applyFill="1" applyBorder="1" applyAlignment="1" applyProtection="1">
      <alignment horizontal="center" vertical="center" wrapText="1"/>
      <protection locked="0"/>
    </xf>
    <xf numFmtId="177" fontId="2" fillId="0" borderId="1" xfId="6" applyNumberFormat="1" applyFont="1" applyFill="1" applyBorder="1" applyAlignment="1">
      <alignment horizontal="center" vertical="center"/>
    </xf>
    <xf numFmtId="179" fontId="2" fillId="0" borderId="0" xfId="7" applyNumberFormat="1" applyFont="1" applyFill="1" applyBorder="1" applyAlignment="1" applyProtection="1">
      <alignment horizontal="center" vertical="center" wrapText="1"/>
      <protection locked="0"/>
    </xf>
    <xf numFmtId="177" fontId="2" fillId="0" borderId="1" xfId="7" applyNumberFormat="1" applyFont="1" applyFill="1" applyBorder="1" applyAlignment="1" applyProtection="1">
      <alignment horizontal="left" vertical="center" wrapText="1"/>
      <protection locked="0"/>
    </xf>
    <xf numFmtId="178" fontId="2" fillId="0" borderId="0" xfId="7" applyNumberFormat="1" applyFont="1" applyFill="1" applyBorder="1" applyAlignment="1" applyProtection="1">
      <alignment horizontal="center" vertical="center" wrapText="1"/>
      <protection locked="0"/>
    </xf>
    <xf numFmtId="177" fontId="2" fillId="0" borderId="1" xfId="0" applyNumberFormat="1" applyFont="1" applyFill="1" applyBorder="1" applyAlignment="1">
      <alignment horizontal="center" vertical="center"/>
    </xf>
    <xf numFmtId="0" fontId="2" fillId="0" borderId="0" xfId="0" applyFont="1" applyFill="1" applyBorder="1" applyAlignment="1">
      <alignment horizontal="center" vertical="center"/>
    </xf>
    <xf numFmtId="4" fontId="6" fillId="0" borderId="0" xfId="0" applyNumberFormat="1" applyFont="1" applyFill="1" applyBorder="1" applyAlignment="1">
      <alignment horizontal="center" vertical="center"/>
    </xf>
    <xf numFmtId="177" fontId="2" fillId="0" borderId="1" xfId="6" applyNumberFormat="1" applyFont="1" applyFill="1" applyBorder="1" applyAlignment="1">
      <alignment horizontal="left" vertical="center" wrapText="1"/>
    </xf>
    <xf numFmtId="4" fontId="3" fillId="0" borderId="0" xfId="0" applyNumberFormat="1" applyFont="1" applyFill="1" applyAlignment="1">
      <alignment horizontal="center" vertical="center"/>
    </xf>
    <xf numFmtId="177" fontId="2" fillId="0" borderId="0" xfId="8"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xf>
    <xf numFmtId="179" fontId="2" fillId="0" borderId="1" xfId="0" applyNumberFormat="1" applyFont="1" applyFill="1" applyBorder="1" applyAlignment="1" applyProtection="1">
      <alignment horizontal="left" vertical="center" wrapText="1"/>
      <protection locked="0"/>
    </xf>
    <xf numFmtId="179" fontId="2" fillId="0" borderId="1" xfId="0" applyNumberFormat="1" applyFont="1" applyFill="1" applyBorder="1" applyAlignment="1" applyProtection="1">
      <alignment horizontal="center" vertical="center" wrapText="1"/>
      <protection locked="0"/>
    </xf>
    <xf numFmtId="179" fontId="2" fillId="0" borderId="0" xfId="0" applyNumberFormat="1" applyFont="1" applyFill="1" applyBorder="1" applyAlignment="1" applyProtection="1">
      <alignment horizontal="center" vertical="center" wrapText="1"/>
      <protection locked="0"/>
    </xf>
    <xf numFmtId="49" fontId="2" fillId="0" borderId="1" xfId="6" applyNumberFormat="1" applyFont="1" applyFill="1" applyBorder="1" applyAlignment="1">
      <alignment horizontal="center" vertical="center"/>
    </xf>
    <xf numFmtId="179" fontId="2" fillId="0" borderId="1" xfId="7" applyNumberFormat="1" applyFont="1" applyFill="1" applyBorder="1" applyAlignment="1" applyProtection="1">
      <alignment horizontal="left" vertical="center" wrapText="1"/>
      <protection locked="0"/>
    </xf>
    <xf numFmtId="179" fontId="2" fillId="0" borderId="1" xfId="7"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179" fontId="2" fillId="0" borderId="0" xfId="8" applyNumberFormat="1" applyFont="1" applyFill="1" applyBorder="1" applyAlignment="1" applyProtection="1">
      <alignment horizontal="center" vertical="center" wrapText="1"/>
      <protection locked="0"/>
    </xf>
    <xf numFmtId="4" fontId="10" fillId="0" borderId="0" xfId="0" applyNumberFormat="1" applyFont="1" applyFill="1" applyAlignment="1">
      <alignment horizontal="center" vertical="center"/>
    </xf>
    <xf numFmtId="4" fontId="11" fillId="0" borderId="1" xfId="8" applyNumberFormat="1" applyFont="1" applyFill="1" applyBorder="1" applyAlignment="1" applyProtection="1">
      <alignment horizontal="center" vertical="center"/>
      <protection locked="0"/>
    </xf>
    <xf numFmtId="2" fontId="2" fillId="0" borderId="1" xfId="1" applyNumberFormat="1" applyFont="1" applyFill="1" applyBorder="1" applyAlignment="1">
      <alignment horizontal="center"/>
    </xf>
    <xf numFmtId="2" fontId="2" fillId="0" borderId="1" xfId="1" applyNumberFormat="1" applyFont="1" applyFill="1" applyBorder="1" applyAlignment="1">
      <alignment horizontal="left" vertical="center" wrapText="1"/>
    </xf>
    <xf numFmtId="2" fontId="2" fillId="0" borderId="0" xfId="1" applyNumberFormat="1" applyFont="1" applyFill="1" applyBorder="1" applyAlignment="1">
      <alignment horizontal="center"/>
    </xf>
    <xf numFmtId="2" fontId="2" fillId="0" borderId="1" xfId="1" applyNumberFormat="1" applyFont="1" applyFill="1" applyBorder="1" applyAlignment="1">
      <alignment horizontal="center" vertical="center"/>
    </xf>
    <xf numFmtId="2" fontId="2" fillId="0" borderId="1" xfId="1" applyNumberFormat="1" applyFont="1" applyFill="1" applyBorder="1" applyAlignment="1">
      <alignment horizontal="center" wrapText="1"/>
    </xf>
    <xf numFmtId="2" fontId="2" fillId="0" borderId="0" xfId="1" applyNumberFormat="1" applyFont="1" applyFill="1" applyBorder="1" applyAlignment="1">
      <alignment horizontal="center" wrapText="1"/>
    </xf>
    <xf numFmtId="4" fontId="2" fillId="0" borderId="0" xfId="1" applyNumberFormat="1" applyFont="1" applyFill="1"/>
    <xf numFmtId="169" fontId="6" fillId="0" borderId="1" xfId="1" applyNumberFormat="1" applyFont="1" applyFill="1" applyBorder="1" applyAlignment="1">
      <alignment horizontal="center" vertical="center" wrapText="1"/>
    </xf>
    <xf numFmtId="2" fontId="6" fillId="0" borderId="1" xfId="1"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xf>
    <xf numFmtId="172" fontId="6" fillId="0" borderId="1" xfId="5" applyNumberFormat="1" applyFont="1" applyFill="1" applyBorder="1" applyAlignment="1">
      <alignment horizontal="center" vertical="center" wrapText="1"/>
    </xf>
    <xf numFmtId="4" fontId="6" fillId="0" borderId="1" xfId="5" applyNumberFormat="1" applyFont="1" applyFill="1" applyBorder="1" applyAlignment="1">
      <alignment horizontal="center" vertical="center" wrapText="1"/>
    </xf>
    <xf numFmtId="175" fontId="6" fillId="0" borderId="1" xfId="5" applyNumberFormat="1" applyFont="1" applyFill="1" applyBorder="1" applyAlignment="1">
      <alignment horizontal="center" vertical="center" wrapText="1"/>
    </xf>
    <xf numFmtId="170" fontId="6" fillId="0" borderId="1" xfId="5" applyNumberFormat="1" applyFont="1" applyFill="1" applyBorder="1" applyAlignment="1">
      <alignment horizontal="center" vertical="center" wrapText="1"/>
    </xf>
    <xf numFmtId="2" fontId="2" fillId="0" borderId="0" xfId="3" applyNumberFormat="1" applyFont="1" applyFill="1" applyAlignment="1">
      <alignment horizontal="center"/>
    </xf>
    <xf numFmtId="169" fontId="2" fillId="0" borderId="0" xfId="3" applyNumberFormat="1" applyFont="1" applyFill="1" applyAlignment="1">
      <alignment horizontal="center"/>
    </xf>
    <xf numFmtId="2" fontId="2" fillId="0" borderId="0" xfId="3" applyNumberFormat="1" applyFont="1" applyFill="1" applyAlignment="1">
      <alignment horizontal="center" wrapText="1"/>
    </xf>
    <xf numFmtId="2" fontId="6" fillId="0" borderId="0" xfId="1" applyNumberFormat="1" applyFont="1" applyFill="1" applyAlignment="1">
      <alignment horizontal="center" wrapText="1"/>
    </xf>
    <xf numFmtId="169" fontId="6" fillId="0" borderId="0" xfId="1" applyNumberFormat="1" applyFont="1" applyFill="1" applyAlignment="1">
      <alignment horizontal="center" wrapText="1"/>
    </xf>
    <xf numFmtId="175" fontId="6" fillId="0" borderId="0" xfId="1" applyNumberFormat="1" applyFont="1" applyFill="1" applyAlignment="1">
      <alignment horizontal="center" wrapText="1"/>
    </xf>
    <xf numFmtId="2" fontId="6" fillId="0" borderId="2" xfId="1" applyNumberFormat="1" applyFont="1" applyFill="1" applyBorder="1" applyAlignment="1">
      <alignment horizontal="center" vertical="center" wrapText="1"/>
    </xf>
    <xf numFmtId="2" fontId="6" fillId="0" borderId="3" xfId="1" applyNumberFormat="1" applyFont="1" applyFill="1" applyBorder="1" applyAlignment="1">
      <alignment horizontal="center" vertical="center" wrapText="1"/>
    </xf>
    <xf numFmtId="2" fontId="6" fillId="0" borderId="4" xfId="1" applyNumberFormat="1" applyFont="1" applyFill="1" applyBorder="1" applyAlignment="1">
      <alignment horizontal="center" vertical="center" wrapText="1"/>
    </xf>
    <xf numFmtId="17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75" fontId="6" fillId="0" borderId="1" xfId="1" applyNumberFormat="1" applyFont="1" applyFill="1" applyBorder="1" applyAlignment="1">
      <alignment horizontal="center" vertical="center" wrapText="1"/>
    </xf>
    <xf numFmtId="2" fontId="5" fillId="0" borderId="0" xfId="3" applyNumberFormat="1" applyFont="1" applyFill="1" applyAlignment="1">
      <alignment horizontal="center"/>
    </xf>
    <xf numFmtId="169" fontId="5" fillId="0" borderId="0" xfId="3" applyNumberFormat="1" applyFont="1" applyFill="1" applyAlignment="1">
      <alignment horizontal="center"/>
    </xf>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69" fontId="5" fillId="0" borderId="0" xfId="1" applyNumberFormat="1" applyFont="1" applyFill="1" applyAlignment="1">
      <alignment horizontal="center" wrapText="1"/>
    </xf>
    <xf numFmtId="2" fontId="5" fillId="0" borderId="0" xfId="4" applyNumberFormat="1" applyFont="1" applyFill="1" applyAlignment="1">
      <alignment horizontal="center" vertical="center"/>
    </xf>
    <xf numFmtId="169" fontId="5" fillId="0" borderId="0" xfId="4" applyNumberFormat="1" applyFont="1" applyFill="1" applyAlignment="1">
      <alignment horizontal="center" vertical="center"/>
    </xf>
    <xf numFmtId="2" fontId="5"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69"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cellXfs>
  <cellStyles count="9">
    <cellStyle name="Обычный" xfId="0" builtinId="0"/>
    <cellStyle name="Обычный 10" xfId="3"/>
    <cellStyle name="Обычный 2 3 2" xfId="2"/>
    <cellStyle name="Обычный 3" xfId="1"/>
    <cellStyle name="Обычный 5" xfId="5"/>
    <cellStyle name="Обычный 7" xfId="4"/>
    <cellStyle name="Обычный 7 4" xfId="6"/>
    <cellStyle name="Стиль 1" xfId="7"/>
    <cellStyle name="Стиль 1 2" xfId="8"/>
  </cellStyles>
  <dxfs count="34">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103;&#1090;&#1080;&#1083;&#1077;&#1090;&#1082;&#1072;%202010-2023/&#1055;&#1083;&#1072;&#1085;&#1099;%20&#1086;&#1090;&#1095;&#1077;&#1090;&#1099;%20&#1076;&#1083;&#1103;%20&#1052;&#1080;&#1085;&#1101;&#1085;&#1077;&#1088;&#1075;&#1086;/2025/&#1054;&#1090;&#1095;&#1077;&#1090;%202025/&#1054;&#1090;&#1095;&#1077;&#1090;%204%20&#1082;&#1074;&#1072;&#1088;&#1090;&#1072;&#1083;%202025%20&#1075;/&#1040;&#1054;_&#1044;&#1043;&#1050;_&#1086;&#1090;&#1095;&#1077;&#1090;_977_12%20&#1084;&#1077;&#1089;&#1103;&#1094;&#1077;&#1074;_2025%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Кв ф"/>
      <sheetName val="11 Кв ф разр"/>
      <sheetName val="12 Кв осв"/>
      <sheetName val="13 Кв ОС"/>
      <sheetName val="14 Кв пп "/>
      <sheetName val="15 Кв вв"/>
      <sheetName val="16 Кв выв"/>
      <sheetName val="17 Кв эт"/>
      <sheetName val="18 Кв т с"/>
      <sheetName val="19 ГКПЗ"/>
    </sheetNames>
    <sheetDataSet>
      <sheetData sheetId="0">
        <row r="19">
          <cell r="C19">
            <v>3</v>
          </cell>
          <cell r="D19">
            <v>4</v>
          </cell>
          <cell r="E19">
            <v>5</v>
          </cell>
          <cell r="F19">
            <v>6</v>
          </cell>
          <cell r="G19">
            <v>7</v>
          </cell>
          <cell r="H19">
            <v>8</v>
          </cell>
          <cell r="I19">
            <v>9</v>
          </cell>
        </row>
        <row r="20">
          <cell r="C20" t="str">
            <v>Г</v>
          </cell>
          <cell r="D20">
            <v>62658.472319217544</v>
          </cell>
          <cell r="E20">
            <v>18390.05586697</v>
          </cell>
          <cell r="F20">
            <v>44354.312812247539</v>
          </cell>
          <cell r="G20">
            <v>13929.760850649924</v>
          </cell>
          <cell r="H20">
            <v>13990.270373719999</v>
          </cell>
          <cell r="I20">
            <v>945.91752718435725</v>
          </cell>
        </row>
        <row r="21">
          <cell r="C21" t="str">
            <v>Г</v>
          </cell>
          <cell r="D21">
            <v>5950.67929090696</v>
          </cell>
          <cell r="E21">
            <v>2147.0785895399995</v>
          </cell>
          <cell r="F21">
            <v>3803.60070136696</v>
          </cell>
          <cell r="G21">
            <v>1436.9531836019999</v>
          </cell>
          <cell r="H21">
            <v>1079.8279139599999</v>
          </cell>
          <cell r="I21">
            <v>269.78190228</v>
          </cell>
        </row>
        <row r="22">
          <cell r="C22" t="str">
            <v>Г</v>
          </cell>
          <cell r="D22">
            <v>0</v>
          </cell>
          <cell r="E22">
            <v>0</v>
          </cell>
          <cell r="F22">
            <v>0</v>
          </cell>
          <cell r="G22">
            <v>0</v>
          </cell>
          <cell r="H22">
            <v>0</v>
          </cell>
          <cell r="I22">
            <v>0</v>
          </cell>
        </row>
        <row r="23">
          <cell r="C23" t="str">
            <v>Г</v>
          </cell>
          <cell r="D23">
            <v>0</v>
          </cell>
          <cell r="E23">
            <v>0</v>
          </cell>
          <cell r="F23">
            <v>0</v>
          </cell>
          <cell r="G23">
            <v>0</v>
          </cell>
          <cell r="H23">
            <v>0</v>
          </cell>
          <cell r="I23">
            <v>0</v>
          </cell>
        </row>
        <row r="24">
          <cell r="C24" t="str">
            <v>Г</v>
          </cell>
          <cell r="D24">
            <v>0</v>
          </cell>
          <cell r="E24">
            <v>0</v>
          </cell>
          <cell r="F24">
            <v>0</v>
          </cell>
          <cell r="G24">
            <v>0</v>
          </cell>
          <cell r="H24">
            <v>0</v>
          </cell>
          <cell r="I24">
            <v>0</v>
          </cell>
        </row>
        <row r="25">
          <cell r="C25" t="str">
            <v>Г</v>
          </cell>
          <cell r="D25">
            <v>0</v>
          </cell>
          <cell r="E25">
            <v>0</v>
          </cell>
          <cell r="F25">
            <v>0</v>
          </cell>
          <cell r="G25">
            <v>0</v>
          </cell>
          <cell r="H25">
            <v>0</v>
          </cell>
          <cell r="I25">
            <v>0</v>
          </cell>
        </row>
        <row r="26">
          <cell r="C26" t="str">
            <v>Г</v>
          </cell>
          <cell r="D26">
            <v>0</v>
          </cell>
          <cell r="E26">
            <v>0</v>
          </cell>
          <cell r="F26">
            <v>0</v>
          </cell>
          <cell r="G26">
            <v>0</v>
          </cell>
          <cell r="H26">
            <v>0</v>
          </cell>
          <cell r="I26">
            <v>0</v>
          </cell>
        </row>
        <row r="27">
          <cell r="C27" t="str">
            <v>Г</v>
          </cell>
          <cell r="D27">
            <v>0</v>
          </cell>
          <cell r="E27">
            <v>0</v>
          </cell>
          <cell r="F27">
            <v>0</v>
          </cell>
          <cell r="G27">
            <v>0</v>
          </cell>
          <cell r="H27">
            <v>0</v>
          </cell>
          <cell r="I27">
            <v>0</v>
          </cell>
        </row>
        <row r="28">
          <cell r="C28" t="str">
            <v>Г</v>
          </cell>
          <cell r="D28">
            <v>5950.67929090696</v>
          </cell>
          <cell r="E28">
            <v>2147.0785895399995</v>
          </cell>
          <cell r="F28">
            <v>3803.60070136696</v>
          </cell>
          <cell r="G28">
            <v>1436.9531836019999</v>
          </cell>
          <cell r="H28">
            <v>1079.8279139599999</v>
          </cell>
          <cell r="I28">
            <v>269.78190228</v>
          </cell>
        </row>
        <row r="29">
          <cell r="C29" t="str">
            <v>Г</v>
          </cell>
          <cell r="D29">
            <v>0</v>
          </cell>
          <cell r="E29">
            <v>0</v>
          </cell>
          <cell r="F29">
            <v>0</v>
          </cell>
          <cell r="G29">
            <v>0</v>
          </cell>
          <cell r="H29">
            <v>0</v>
          </cell>
          <cell r="I29">
            <v>0</v>
          </cell>
        </row>
        <row r="30">
          <cell r="C30" t="str">
            <v>Г</v>
          </cell>
          <cell r="D30">
            <v>0</v>
          </cell>
          <cell r="E30">
            <v>0</v>
          </cell>
          <cell r="F30">
            <v>0</v>
          </cell>
          <cell r="G30">
            <v>0</v>
          </cell>
          <cell r="H30">
            <v>0</v>
          </cell>
          <cell r="I30">
            <v>0</v>
          </cell>
        </row>
        <row r="31">
          <cell r="C31" t="str">
            <v>Г</v>
          </cell>
          <cell r="D31">
            <v>0</v>
          </cell>
          <cell r="E31">
            <v>0</v>
          </cell>
          <cell r="F31">
            <v>0</v>
          </cell>
          <cell r="G31">
            <v>0</v>
          </cell>
          <cell r="H31">
            <v>0</v>
          </cell>
          <cell r="I31">
            <v>0</v>
          </cell>
        </row>
        <row r="32">
          <cell r="C32" t="str">
            <v>Г</v>
          </cell>
          <cell r="D32">
            <v>2249.9429355100001</v>
          </cell>
          <cell r="E32">
            <v>1184.3817354899998</v>
          </cell>
          <cell r="F32">
            <v>1065.5612000200003</v>
          </cell>
          <cell r="G32">
            <v>1038.3614820099999</v>
          </cell>
          <cell r="H32">
            <v>744.21166186000005</v>
          </cell>
          <cell r="I32">
            <v>198.6346221</v>
          </cell>
        </row>
        <row r="33">
          <cell r="C33" t="str">
            <v>N_505-ХТЭЦ-3-22тп</v>
          </cell>
          <cell r="D33">
            <v>2249.9429355100001</v>
          </cell>
          <cell r="E33">
            <v>1184.3817354899998</v>
          </cell>
          <cell r="F33">
            <v>1065.5612000200003</v>
          </cell>
          <cell r="G33">
            <v>1038.3614820099999</v>
          </cell>
          <cell r="H33">
            <v>744.21166186000005</v>
          </cell>
          <cell r="I33">
            <v>198.6346221</v>
          </cell>
        </row>
        <row r="34">
          <cell r="C34" t="str">
            <v>Г</v>
          </cell>
          <cell r="D34">
            <v>3700.7363553969599</v>
          </cell>
          <cell r="E34">
            <v>962.69685404999996</v>
          </cell>
          <cell r="F34">
            <v>2738.0395013469597</v>
          </cell>
          <cell r="G34">
            <v>398.59170159199999</v>
          </cell>
          <cell r="H34">
            <v>335.6162521</v>
          </cell>
          <cell r="I34">
            <v>71.14728018000001</v>
          </cell>
        </row>
        <row r="35">
          <cell r="C35" t="str">
            <v>F_505-ХТСКх-17тп</v>
          </cell>
          <cell r="D35">
            <v>1172.7234083799997</v>
          </cell>
          <cell r="E35">
            <v>848.23001416999989</v>
          </cell>
          <cell r="F35">
            <v>324.49339420999979</v>
          </cell>
          <cell r="G35">
            <v>92.800000000000011</v>
          </cell>
          <cell r="H35">
            <v>82.487035820000017</v>
          </cell>
          <cell r="I35">
            <v>10.4919624</v>
          </cell>
        </row>
        <row r="36">
          <cell r="C36" t="str">
            <v>N_505-ХТС-17тп</v>
          </cell>
          <cell r="D36" t="str">
            <v>нд</v>
          </cell>
          <cell r="E36" t="str">
            <v>нд</v>
          </cell>
          <cell r="F36" t="str">
            <v>нд</v>
          </cell>
          <cell r="G36" t="str">
            <v>нд</v>
          </cell>
          <cell r="H36">
            <v>0.81087598000000005</v>
          </cell>
          <cell r="I36" t="str">
            <v>нд</v>
          </cell>
        </row>
        <row r="37">
          <cell r="C37" t="str">
            <v>L_505-ХТС-2тп</v>
          </cell>
          <cell r="D37">
            <v>91.77394799999999</v>
          </cell>
          <cell r="E37">
            <v>30.589774800000001</v>
          </cell>
          <cell r="F37">
            <v>61.184173199999989</v>
          </cell>
          <cell r="G37">
            <v>50.131272000000003</v>
          </cell>
          <cell r="H37">
            <v>45.643553090000005</v>
          </cell>
          <cell r="I37">
            <v>4.6834351200000004</v>
          </cell>
        </row>
        <row r="38">
          <cell r="C38" t="str">
            <v>I_505-ХТСКх-69тп</v>
          </cell>
          <cell r="D38">
            <v>76.794552011999997</v>
          </cell>
          <cell r="E38">
            <v>1.73173668</v>
          </cell>
          <cell r="F38">
            <v>75.062815332</v>
          </cell>
          <cell r="G38">
            <v>75.062815332</v>
          </cell>
          <cell r="H38">
            <v>52.041896739999999</v>
          </cell>
          <cell r="I38">
            <v>9.4745318800000007</v>
          </cell>
        </row>
        <row r="39">
          <cell r="C39" t="str">
            <v>I_505-ХТСКх-67тп</v>
          </cell>
          <cell r="D39">
            <v>43.458827460000002</v>
          </cell>
          <cell r="E39">
            <v>11.080545099999998</v>
          </cell>
          <cell r="F39">
            <v>32.37828236</v>
          </cell>
          <cell r="G39">
            <v>0.68276328000000008</v>
          </cell>
          <cell r="H39">
            <v>0.68276327999999997</v>
          </cell>
          <cell r="I39">
            <v>0.68276328000000008</v>
          </cell>
        </row>
        <row r="40">
          <cell r="C40" t="str">
            <v>N_505-ХТС-3тп</v>
          </cell>
          <cell r="D40" t="str">
            <v>нд</v>
          </cell>
          <cell r="E40" t="str">
            <v>нд</v>
          </cell>
          <cell r="F40" t="str">
            <v>нд</v>
          </cell>
          <cell r="G40" t="str">
            <v>нд</v>
          </cell>
          <cell r="H40">
            <v>3.4603237000000004</v>
          </cell>
          <cell r="I40" t="str">
            <v>нд</v>
          </cell>
        </row>
        <row r="41">
          <cell r="C41" t="str">
            <v>N_505-ХТС-9тп</v>
          </cell>
          <cell r="D41">
            <v>78.192662040000016</v>
          </cell>
          <cell r="E41">
            <v>54.563895300000013</v>
          </cell>
          <cell r="F41">
            <v>23.628766740000003</v>
          </cell>
          <cell r="G41">
            <v>1.7203801200000053</v>
          </cell>
          <cell r="H41">
            <v>1.72038012</v>
          </cell>
          <cell r="I41">
            <v>1.7203801200000053</v>
          </cell>
        </row>
        <row r="42">
          <cell r="C42" t="str">
            <v>J_505-ХТСКх-76</v>
          </cell>
          <cell r="D42">
            <v>2237.7929575049602</v>
          </cell>
          <cell r="E42">
            <v>16.500888</v>
          </cell>
          <cell r="F42">
            <v>2221.2920695049602</v>
          </cell>
          <cell r="G42">
            <v>178.19447086</v>
          </cell>
          <cell r="H42">
            <v>148.76942336999997</v>
          </cell>
          <cell r="I42">
            <v>44.09420738</v>
          </cell>
        </row>
        <row r="43">
          <cell r="C43" t="str">
            <v>Г</v>
          </cell>
          <cell r="D43">
            <v>0</v>
          </cell>
          <cell r="E43">
            <v>0</v>
          </cell>
          <cell r="F43">
            <v>0</v>
          </cell>
          <cell r="G43">
            <v>0</v>
          </cell>
          <cell r="H43">
            <v>0</v>
          </cell>
          <cell r="I43">
            <v>0</v>
          </cell>
        </row>
        <row r="44">
          <cell r="C44" t="str">
            <v>Г</v>
          </cell>
          <cell r="D44">
            <v>2519.5188296019996</v>
          </cell>
          <cell r="E44">
            <v>1194.8149206600001</v>
          </cell>
          <cell r="F44">
            <v>1324.703908942</v>
          </cell>
          <cell r="G44">
            <v>582.89516564199994</v>
          </cell>
          <cell r="H44">
            <v>484.06926248000002</v>
          </cell>
          <cell r="I44">
            <v>83.366123610000002</v>
          </cell>
        </row>
        <row r="45">
          <cell r="C45" t="str">
            <v>Г</v>
          </cell>
          <cell r="D45">
            <v>817.32446489199992</v>
          </cell>
          <cell r="E45">
            <v>202.86825985999999</v>
          </cell>
          <cell r="F45">
            <v>614.45620503199996</v>
          </cell>
          <cell r="G45">
            <v>136.30414464200001</v>
          </cell>
          <cell r="H45">
            <v>122.64742075000001</v>
          </cell>
          <cell r="I45">
            <v>61.52574465</v>
          </cell>
        </row>
        <row r="46">
          <cell r="C46" t="str">
            <v>H_505-ХГ-103</v>
          </cell>
          <cell r="D46">
            <v>335.70800178799999</v>
          </cell>
          <cell r="E46">
            <v>202.86825985999999</v>
          </cell>
          <cell r="F46">
            <v>132.839741928</v>
          </cell>
          <cell r="G46">
            <v>132.83974193</v>
          </cell>
          <cell r="H46">
            <v>120.36014800000001</v>
          </cell>
          <cell r="I46">
            <v>61.52574465</v>
          </cell>
        </row>
        <row r="47">
          <cell r="C47" t="str">
            <v>N_505-КТЭЦ3-9</v>
          </cell>
          <cell r="D47">
            <v>481.61646310399999</v>
          </cell>
          <cell r="E47">
            <v>0</v>
          </cell>
          <cell r="F47">
            <v>481.61646310399999</v>
          </cell>
          <cell r="G47">
            <v>3.4644027120000001</v>
          </cell>
          <cell r="H47">
            <v>2.2872727500000001</v>
          </cell>
          <cell r="I47">
            <v>0</v>
          </cell>
        </row>
        <row r="48">
          <cell r="C48" t="str">
            <v>Г</v>
          </cell>
          <cell r="D48">
            <v>211.98594691199997</v>
          </cell>
          <cell r="E48">
            <v>161.38994828999998</v>
          </cell>
          <cell r="F48">
            <v>50.595998621999989</v>
          </cell>
          <cell r="G48">
            <v>51.963965132000006</v>
          </cell>
          <cell r="H48">
            <v>13.899489239999999</v>
          </cell>
          <cell r="I48">
            <v>15.321976270000004</v>
          </cell>
        </row>
        <row r="49">
          <cell r="C49" t="str">
            <v>H_505-ХТСКх-38</v>
          </cell>
          <cell r="D49">
            <v>81.05104614199999</v>
          </cell>
          <cell r="E49">
            <v>37.416980219999992</v>
          </cell>
          <cell r="F49">
            <v>43.634065921999998</v>
          </cell>
          <cell r="G49">
            <v>45.002032432000007</v>
          </cell>
          <cell r="H49">
            <v>6.9375565399999992</v>
          </cell>
          <cell r="I49">
            <v>8.360043570000002</v>
          </cell>
        </row>
        <row r="50">
          <cell r="C50" t="str">
            <v>J_505-ХТСКх-75</v>
          </cell>
          <cell r="D50">
            <v>62.397661229999997</v>
          </cell>
          <cell r="E50">
            <v>57.535807869999999</v>
          </cell>
          <cell r="F50">
            <v>4.8618533599999978</v>
          </cell>
          <cell r="G50">
            <v>4.8618533600000005</v>
          </cell>
          <cell r="H50">
            <v>4.8618533600000013</v>
          </cell>
          <cell r="I50">
            <v>4.8618533600000005</v>
          </cell>
        </row>
        <row r="51">
          <cell r="C51" t="str">
            <v>H_505-ХТСКх-30-1</v>
          </cell>
          <cell r="D51">
            <v>68.537239539999987</v>
          </cell>
          <cell r="E51">
            <v>66.437160199999994</v>
          </cell>
          <cell r="F51">
            <v>2.1000793399999935</v>
          </cell>
          <cell r="G51">
            <v>2.1000793399999997</v>
          </cell>
          <cell r="H51">
            <v>2.1000793399999993</v>
          </cell>
          <cell r="I51">
            <v>2.1000793399999997</v>
          </cell>
        </row>
        <row r="52">
          <cell r="C52" t="str">
            <v>Г</v>
          </cell>
          <cell r="D52">
            <v>490.52142247400013</v>
          </cell>
          <cell r="E52">
            <v>302.86140584000003</v>
          </cell>
          <cell r="F52">
            <v>187.6600166340001</v>
          </cell>
          <cell r="G52">
            <v>162.90860858999997</v>
          </cell>
          <cell r="H52">
            <v>137.54985293000001</v>
          </cell>
          <cell r="I52">
            <v>0.43987461999999999</v>
          </cell>
        </row>
        <row r="53">
          <cell r="C53" t="str">
            <v>F_505-ХТСКх-12</v>
          </cell>
          <cell r="D53">
            <v>490.52142247400013</v>
          </cell>
          <cell r="E53">
            <v>302.86140584000003</v>
          </cell>
          <cell r="F53">
            <v>187.6600166340001</v>
          </cell>
          <cell r="G53">
            <v>162.90860858999997</v>
          </cell>
          <cell r="H53">
            <v>137.54985293000001</v>
          </cell>
          <cell r="I53">
            <v>0.43987461999999999</v>
          </cell>
        </row>
        <row r="54">
          <cell r="C54" t="str">
            <v>Г</v>
          </cell>
          <cell r="D54">
            <v>999.68699532400001</v>
          </cell>
          <cell r="E54">
            <v>527.69530666999992</v>
          </cell>
          <cell r="F54">
            <v>471.99168865400003</v>
          </cell>
          <cell r="G54">
            <v>231.71844727799999</v>
          </cell>
          <cell r="H54">
            <v>209.97249955999999</v>
          </cell>
          <cell r="I54">
            <v>6.0785280699999991</v>
          </cell>
        </row>
        <row r="55">
          <cell r="C55" t="str">
            <v>F_505-ХГ-1-1</v>
          </cell>
          <cell r="D55">
            <v>109.64537119000001</v>
          </cell>
          <cell r="E55">
            <v>68.690665760000002</v>
          </cell>
          <cell r="F55">
            <v>40.954705430000004</v>
          </cell>
          <cell r="G55">
            <v>35.143880629999998</v>
          </cell>
          <cell r="H55">
            <v>41.55781623</v>
          </cell>
          <cell r="I55">
            <v>1.42667144</v>
          </cell>
        </row>
        <row r="56">
          <cell r="C56" t="str">
            <v>H_505-ХТСКх-45</v>
          </cell>
          <cell r="D56">
            <v>4.0859136960000004</v>
          </cell>
          <cell r="E56">
            <v>0.41799999999999998</v>
          </cell>
          <cell r="F56">
            <v>3.6679136960000003</v>
          </cell>
          <cell r="G56">
            <v>3.6679136959999998</v>
          </cell>
          <cell r="H56">
            <v>0.24737300000000001</v>
          </cell>
          <cell r="I56">
            <v>2.6049320000000001E-2</v>
          </cell>
        </row>
        <row r="57">
          <cell r="C57" t="str">
            <v>N_505-КТЭЦ3-10</v>
          </cell>
          <cell r="D57">
            <v>209.67143215800002</v>
          </cell>
          <cell r="E57">
            <v>46.604205060000012</v>
          </cell>
          <cell r="F57">
            <v>163.06722709799999</v>
          </cell>
          <cell r="G57">
            <v>58.180585480000005</v>
          </cell>
          <cell r="H57">
            <v>51.796589519999998</v>
          </cell>
          <cell r="I57">
            <v>2.9177753899999996</v>
          </cell>
        </row>
        <row r="58">
          <cell r="C58" t="str">
            <v>F_505-ХТСКх-8</v>
          </cell>
          <cell r="D58">
            <v>76.464757609999992</v>
          </cell>
          <cell r="E58">
            <v>7.3853401400000003</v>
          </cell>
          <cell r="F58">
            <v>69.079417469999996</v>
          </cell>
          <cell r="G58">
            <v>11.414594039999999</v>
          </cell>
          <cell r="H58">
            <v>15.29309323</v>
          </cell>
          <cell r="I58">
            <v>0.62518362000000005</v>
          </cell>
        </row>
        <row r="59">
          <cell r="C59" t="str">
            <v>N_505-ХТЭЦ-1-3</v>
          </cell>
          <cell r="D59">
            <v>120.14982370999999</v>
          </cell>
          <cell r="E59">
            <v>7.3778877599999992</v>
          </cell>
          <cell r="F59">
            <v>112.77193595</v>
          </cell>
          <cell r="G59">
            <v>40.860984421999994</v>
          </cell>
          <cell r="H59">
            <v>5.3168022399999995</v>
          </cell>
          <cell r="I59">
            <v>1.10703828</v>
          </cell>
        </row>
        <row r="60">
          <cell r="C60" t="str">
            <v>H_505-ХГ-57</v>
          </cell>
          <cell r="D60">
            <v>379.29315993</v>
          </cell>
          <cell r="E60">
            <v>392.73124333999999</v>
          </cell>
          <cell r="F60">
            <v>-13.43808340999999</v>
          </cell>
          <cell r="G60">
            <v>-13.438083410000004</v>
          </cell>
          <cell r="H60">
            <v>0</v>
          </cell>
          <cell r="I60">
            <v>0</v>
          </cell>
        </row>
        <row r="61">
          <cell r="C61" t="str">
            <v>P_505-ХТЭЦ-1-18</v>
          </cell>
          <cell r="D61">
            <v>95.912762399999991</v>
          </cell>
          <cell r="E61">
            <v>0</v>
          </cell>
          <cell r="F61">
            <v>95.912762399999991</v>
          </cell>
          <cell r="G61">
            <v>95.912762399999991</v>
          </cell>
          <cell r="H61">
            <v>95.78501734000001</v>
          </cell>
          <cell r="I61">
            <v>0</v>
          </cell>
        </row>
        <row r="62">
          <cell r="C62" t="str">
            <v>N_505-ХГ-209</v>
          </cell>
          <cell r="D62">
            <v>4.4637746299999996</v>
          </cell>
          <cell r="E62">
            <v>4.4879646099999997</v>
          </cell>
          <cell r="F62">
            <v>-2.4189980000000055E-2</v>
          </cell>
          <cell r="G62">
            <v>-2.418998E-2</v>
          </cell>
          <cell r="H62">
            <v>-2.4192000000000002E-2</v>
          </cell>
          <cell r="I62">
            <v>-2.418998E-2</v>
          </cell>
        </row>
        <row r="63">
          <cell r="C63" t="str">
            <v>Г</v>
          </cell>
          <cell r="D63">
            <v>46715.512526644423</v>
          </cell>
          <cell r="E63">
            <v>12847.189347930002</v>
          </cell>
          <cell r="F63">
            <v>33868.323178714425</v>
          </cell>
          <cell r="G63">
            <v>10553.263486743797</v>
          </cell>
          <cell r="H63">
            <v>11231.1478501</v>
          </cell>
          <cell r="I63">
            <v>424.81713174400011</v>
          </cell>
        </row>
        <row r="64">
          <cell r="C64" t="str">
            <v>Г</v>
          </cell>
          <cell r="D64">
            <v>5191.8094169680007</v>
          </cell>
          <cell r="E64">
            <v>2006.37530709</v>
          </cell>
          <cell r="F64">
            <v>3185.4341098780001</v>
          </cell>
          <cell r="G64">
            <v>909.62883901400005</v>
          </cell>
          <cell r="H64">
            <v>1069.7359616199999</v>
          </cell>
          <cell r="I64">
            <v>70.892676130000055</v>
          </cell>
        </row>
        <row r="65">
          <cell r="C65" t="str">
            <v>J_505-ХГ-143</v>
          </cell>
          <cell r="D65">
            <v>832.84464182000011</v>
          </cell>
          <cell r="E65">
            <v>831.82369596000012</v>
          </cell>
          <cell r="F65">
            <v>1.0209458599999834</v>
          </cell>
          <cell r="G65">
            <v>1.0209458600000001</v>
          </cell>
          <cell r="H65">
            <v>1.1720797300000003</v>
          </cell>
          <cell r="I65">
            <v>1.0209458600000001</v>
          </cell>
        </row>
        <row r="66">
          <cell r="C66" t="str">
            <v>F_505-ХГ-38</v>
          </cell>
          <cell r="D66">
            <v>3365.7573504920001</v>
          </cell>
          <cell r="E66">
            <v>619.94192163000002</v>
          </cell>
          <cell r="F66">
            <v>2745.8154288619999</v>
          </cell>
          <cell r="G66">
            <v>664.41685716999996</v>
          </cell>
          <cell r="H66">
            <v>815.49037178000003</v>
          </cell>
          <cell r="I66">
            <v>23.02202364</v>
          </cell>
        </row>
        <row r="67">
          <cell r="C67" t="str">
            <v>N_505-ХГ-162</v>
          </cell>
          <cell r="D67">
            <v>17.185649863999998</v>
          </cell>
          <cell r="E67">
            <v>0</v>
          </cell>
          <cell r="F67">
            <v>17.185649863999998</v>
          </cell>
          <cell r="G67">
            <v>17.185649863999998</v>
          </cell>
          <cell r="H67">
            <v>13.893864500000001</v>
          </cell>
          <cell r="I67">
            <v>0</v>
          </cell>
        </row>
        <row r="68">
          <cell r="C68" t="str">
            <v>P_505-ХТЭЦ-1-11</v>
          </cell>
          <cell r="D68">
            <v>13.477716000000001</v>
          </cell>
          <cell r="E68">
            <v>0</v>
          </cell>
          <cell r="F68">
            <v>13.477716000000001</v>
          </cell>
          <cell r="G68">
            <v>13.477716000000001</v>
          </cell>
          <cell r="H68">
            <v>14.00089034</v>
          </cell>
          <cell r="I68">
            <v>9.3736139999999999</v>
          </cell>
        </row>
        <row r="69">
          <cell r="C69" t="str">
            <v>L_505-ХГ-178</v>
          </cell>
          <cell r="D69">
            <v>474.26693864000009</v>
          </cell>
          <cell r="E69">
            <v>462.80317342000001</v>
          </cell>
          <cell r="F69">
            <v>11.463765220000084</v>
          </cell>
          <cell r="G69">
            <v>11.463765220000059</v>
          </cell>
          <cell r="H69">
            <v>11.468622879999998</v>
          </cell>
          <cell r="I69">
            <v>11.463765220000059</v>
          </cell>
        </row>
        <row r="70">
          <cell r="C70" t="str">
            <v>N_505-ХГ-163</v>
          </cell>
          <cell r="D70">
            <v>32.282267419999997</v>
          </cell>
          <cell r="E70">
            <v>0</v>
          </cell>
          <cell r="F70">
            <v>32.282267419999997</v>
          </cell>
          <cell r="G70">
            <v>32.282267420000004</v>
          </cell>
          <cell r="H70">
            <v>32.158815799999999</v>
          </cell>
          <cell r="I70">
            <v>5.9999791699999996</v>
          </cell>
        </row>
        <row r="71">
          <cell r="C71" t="str">
            <v>P_505-ТЭЦСов.Гавань-27</v>
          </cell>
          <cell r="D71">
            <v>13.670467332000001</v>
          </cell>
          <cell r="E71">
            <v>0</v>
          </cell>
          <cell r="F71">
            <v>13.670467332000001</v>
          </cell>
          <cell r="G71">
            <v>2.2837808000000002</v>
          </cell>
          <cell r="H71">
            <v>2.2608999999999999</v>
          </cell>
          <cell r="I71">
            <v>0</v>
          </cell>
        </row>
        <row r="72">
          <cell r="C72" t="str">
            <v>N_505-ТЭЦСов.Гавань-1</v>
          </cell>
          <cell r="D72">
            <v>91.4911295</v>
          </cell>
          <cell r="E72">
            <v>70.248682840000001</v>
          </cell>
          <cell r="F72">
            <v>21.242446659999999</v>
          </cell>
          <cell r="G72">
            <v>21.242446659999999</v>
          </cell>
          <cell r="H72">
            <v>0</v>
          </cell>
          <cell r="I72">
            <v>17.07234824</v>
          </cell>
        </row>
        <row r="73">
          <cell r="C73" t="str">
            <v>N_505-ТЭЦСов.Гавань-2</v>
          </cell>
          <cell r="D73">
            <v>350.83325589999998</v>
          </cell>
          <cell r="E73">
            <v>21.557833239999997</v>
          </cell>
          <cell r="F73">
            <v>329.27542266</v>
          </cell>
          <cell r="G73">
            <v>146.25541002</v>
          </cell>
          <cell r="H73">
            <v>179.29041659000004</v>
          </cell>
          <cell r="I73">
            <v>2.94</v>
          </cell>
        </row>
        <row r="74">
          <cell r="C74" t="str">
            <v>Г</v>
          </cell>
          <cell r="D74">
            <v>52.801713000000007</v>
          </cell>
          <cell r="E74">
            <v>15.677989239999999</v>
          </cell>
          <cell r="F74">
            <v>37.123723760000004</v>
          </cell>
          <cell r="G74">
            <v>37.123723760000004</v>
          </cell>
          <cell r="H74">
            <v>29.008834999999998</v>
          </cell>
          <cell r="I74">
            <v>13.628664336</v>
          </cell>
        </row>
        <row r="75">
          <cell r="C75" t="str">
            <v>N_505-ТЭЦСов.Гавань-8</v>
          </cell>
          <cell r="D75">
            <v>52.801713000000007</v>
          </cell>
          <cell r="E75">
            <v>15.677989239999999</v>
          </cell>
          <cell r="F75">
            <v>37.123723760000004</v>
          </cell>
          <cell r="G75">
            <v>37.123723760000004</v>
          </cell>
          <cell r="H75">
            <v>29.008834999999998</v>
          </cell>
          <cell r="I75">
            <v>13.628664336</v>
          </cell>
        </row>
        <row r="76">
          <cell r="C76" t="str">
            <v>Г</v>
          </cell>
          <cell r="D76">
            <v>9062.6752060100007</v>
          </cell>
          <cell r="E76">
            <v>2764.6623593500003</v>
          </cell>
          <cell r="F76">
            <v>6298.0128466599999</v>
          </cell>
          <cell r="G76">
            <v>648.43932269999993</v>
          </cell>
          <cell r="H76">
            <v>562.23070023000002</v>
          </cell>
          <cell r="I76">
            <v>79.188075710000007</v>
          </cell>
        </row>
        <row r="77">
          <cell r="C77" t="str">
            <v>L_505-ХГ-173</v>
          </cell>
          <cell r="D77">
            <v>349.40009468400001</v>
          </cell>
          <cell r="E77">
            <v>284.58230454</v>
          </cell>
          <cell r="F77">
            <v>64.817790144000014</v>
          </cell>
          <cell r="G77">
            <v>64.817790143999986</v>
          </cell>
          <cell r="H77">
            <v>33.673099989999997</v>
          </cell>
          <cell r="I77">
            <v>12.961820149999999</v>
          </cell>
        </row>
        <row r="78">
          <cell r="C78" t="str">
            <v>H_505-ХТСКх-9-37</v>
          </cell>
          <cell r="D78">
            <v>347.01347180999994</v>
          </cell>
          <cell r="E78">
            <v>251.49418852999997</v>
          </cell>
          <cell r="F78">
            <v>95.519283279999968</v>
          </cell>
          <cell r="G78">
            <v>26.846095097999999</v>
          </cell>
          <cell r="H78">
            <v>23.767806779999997</v>
          </cell>
          <cell r="I78">
            <v>0.442</v>
          </cell>
        </row>
        <row r="79">
          <cell r="C79" t="str">
            <v>H_505-ХТСКх-9-41</v>
          </cell>
          <cell r="D79">
            <v>234.10105096199999</v>
          </cell>
          <cell r="E79">
            <v>116.35133791999998</v>
          </cell>
          <cell r="F79">
            <v>117.74971304200001</v>
          </cell>
          <cell r="G79">
            <v>32.386595059999998</v>
          </cell>
          <cell r="H79">
            <v>21.155099970000002</v>
          </cell>
          <cell r="I79">
            <v>0.57696839999999994</v>
          </cell>
        </row>
        <row r="80">
          <cell r="C80" t="str">
            <v>H_505-ХТСКх-9-46</v>
          </cell>
          <cell r="D80">
            <v>167.47847068000002</v>
          </cell>
          <cell r="E80">
            <v>120.42121483000001</v>
          </cell>
          <cell r="F80">
            <v>47.057255850000004</v>
          </cell>
          <cell r="G80">
            <v>44.910977219999999</v>
          </cell>
          <cell r="H80">
            <v>38.420142939999998</v>
          </cell>
          <cell r="I80">
            <v>0.70546308999999996</v>
          </cell>
        </row>
        <row r="81">
          <cell r="C81" t="str">
            <v>J_505-ХТСКх-9-52</v>
          </cell>
          <cell r="D81">
            <v>190.50718868200005</v>
          </cell>
          <cell r="E81">
            <v>53.929328980000015</v>
          </cell>
          <cell r="F81">
            <v>136.57785970200004</v>
          </cell>
          <cell r="G81">
            <v>23.018154089999999</v>
          </cell>
          <cell r="H81">
            <v>21.779837880000002</v>
          </cell>
          <cell r="I81">
            <v>2.5628525599999996</v>
          </cell>
        </row>
        <row r="82">
          <cell r="C82" t="str">
            <v>J_505-ХТСКх-9-53</v>
          </cell>
          <cell r="D82">
            <v>236.15519999999998</v>
          </cell>
          <cell r="E82">
            <v>0</v>
          </cell>
          <cell r="F82">
            <v>236.15519999999998</v>
          </cell>
          <cell r="G82">
            <v>8.3661326099999993</v>
          </cell>
          <cell r="H82">
            <v>6.7816682400000001</v>
          </cell>
          <cell r="I82">
            <v>0.12182785</v>
          </cell>
        </row>
        <row r="83">
          <cell r="C83" t="str">
            <v>J_505-ХТСКх-9-54</v>
          </cell>
          <cell r="D83">
            <v>16.233963290000002</v>
          </cell>
          <cell r="E83">
            <v>9.9562065700000009</v>
          </cell>
          <cell r="F83">
            <v>6.2777567200000011</v>
          </cell>
          <cell r="G83">
            <v>6.2777567199999993</v>
          </cell>
          <cell r="H83">
            <v>5.3402366099999998</v>
          </cell>
          <cell r="I83">
            <v>0.11845142</v>
          </cell>
        </row>
        <row r="84">
          <cell r="C84" t="str">
            <v>H_505-ХТСКх-10-18</v>
          </cell>
          <cell r="D84">
            <v>159.9017815</v>
          </cell>
          <cell r="E84">
            <v>120.59546516</v>
          </cell>
          <cell r="F84">
            <v>39.306316339999995</v>
          </cell>
          <cell r="G84">
            <v>39.306316339999995</v>
          </cell>
          <cell r="H84">
            <v>33.158031719999997</v>
          </cell>
          <cell r="I84">
            <v>9.060398489999999</v>
          </cell>
        </row>
        <row r="85">
          <cell r="C85" t="str">
            <v>H_505-ХТСКх-10-21</v>
          </cell>
          <cell r="D85">
            <v>279.33713486399995</v>
          </cell>
          <cell r="E85">
            <v>221.17507320999997</v>
          </cell>
          <cell r="F85">
            <v>58.162061653999984</v>
          </cell>
          <cell r="G85">
            <v>33.554275227999995</v>
          </cell>
          <cell r="H85">
            <v>33.26801412999999</v>
          </cell>
          <cell r="I85">
            <v>3.1136768180000001</v>
          </cell>
        </row>
        <row r="86">
          <cell r="C86" t="str">
            <v>H_505-ХТСКх-10-23</v>
          </cell>
          <cell r="D86">
            <v>524.92569561200003</v>
          </cell>
          <cell r="E86">
            <v>450.87718421</v>
          </cell>
          <cell r="F86">
            <v>74.048511402000031</v>
          </cell>
          <cell r="G86">
            <v>74.048511402000003</v>
          </cell>
          <cell r="H86">
            <v>69.899587799999992</v>
          </cell>
          <cell r="I86">
            <v>9.1317593300000013</v>
          </cell>
        </row>
        <row r="87">
          <cell r="C87" t="str">
            <v>H_505-ХТСКх-10-24</v>
          </cell>
          <cell r="D87">
            <v>76.181748945999999</v>
          </cell>
          <cell r="E87">
            <v>27.085545740000001</v>
          </cell>
          <cell r="F87">
            <v>49.096203205999998</v>
          </cell>
          <cell r="G87">
            <v>49.096203205999998</v>
          </cell>
          <cell r="H87">
            <v>46.083285539999999</v>
          </cell>
          <cell r="I87">
            <v>7.15772765</v>
          </cell>
        </row>
        <row r="88">
          <cell r="C88" t="str">
            <v>H_505-ХТСКх-10-25</v>
          </cell>
          <cell r="D88">
            <v>118.22696551399999</v>
          </cell>
          <cell r="E88">
            <v>96.448300809999992</v>
          </cell>
          <cell r="F88">
            <v>21.778664703999993</v>
          </cell>
          <cell r="G88">
            <v>21.7786647</v>
          </cell>
          <cell r="H88">
            <v>21.003952479999999</v>
          </cell>
          <cell r="I88">
            <v>2.9171127800000001</v>
          </cell>
        </row>
        <row r="89">
          <cell r="C89" t="str">
            <v>H_505-ХТСКх-10-26</v>
          </cell>
          <cell r="D89">
            <v>311.57930408599998</v>
          </cell>
          <cell r="E89">
            <v>211.34138754</v>
          </cell>
          <cell r="F89">
            <v>100.23791654599998</v>
          </cell>
          <cell r="G89">
            <v>100.23791655000001</v>
          </cell>
          <cell r="H89">
            <v>91.984853669999993</v>
          </cell>
          <cell r="I89">
            <v>9.9969582100000007</v>
          </cell>
        </row>
        <row r="90">
          <cell r="C90" t="str">
            <v>H_505-ХТСКх-10-27</v>
          </cell>
          <cell r="D90">
            <v>136.89747857200001</v>
          </cell>
          <cell r="E90">
            <v>122.5495066</v>
          </cell>
          <cell r="F90">
            <v>14.347971972000011</v>
          </cell>
          <cell r="G90">
            <v>14.347971971999998</v>
          </cell>
          <cell r="H90">
            <v>9.9860988399999986</v>
          </cell>
          <cell r="I90">
            <v>3.0193825719999987</v>
          </cell>
        </row>
        <row r="91">
          <cell r="C91" t="str">
            <v>H_505-ХТСКх-10-28</v>
          </cell>
          <cell r="D91">
            <v>245.93236320799997</v>
          </cell>
          <cell r="E91">
            <v>199.16163944999997</v>
          </cell>
          <cell r="F91">
            <v>46.770723758000003</v>
          </cell>
          <cell r="G91">
            <v>45.117809620000003</v>
          </cell>
          <cell r="H91">
            <v>43.991379980000005</v>
          </cell>
          <cell r="I91">
            <v>3.6391583999999999</v>
          </cell>
        </row>
        <row r="92">
          <cell r="C92" t="str">
            <v>J_505-ХТСКх-10-33</v>
          </cell>
          <cell r="D92">
            <v>266.63040000000001</v>
          </cell>
          <cell r="E92">
            <v>57.385609919999986</v>
          </cell>
          <cell r="F92">
            <v>209.24479008000003</v>
          </cell>
          <cell r="G92">
            <v>1.7936027999999933</v>
          </cell>
          <cell r="H92">
            <v>0.17902035000000005</v>
          </cell>
          <cell r="I92">
            <v>0</v>
          </cell>
        </row>
        <row r="93">
          <cell r="C93" t="str">
            <v>J_505-ХТСКх-10-34</v>
          </cell>
          <cell r="D93">
            <v>1218.1343999999999</v>
          </cell>
          <cell r="E93">
            <v>96.684882550000012</v>
          </cell>
          <cell r="F93">
            <v>1121.4495174499998</v>
          </cell>
          <cell r="G93">
            <v>1.6865605800000194</v>
          </cell>
          <cell r="H93">
            <v>2.77101956</v>
          </cell>
          <cell r="I93">
            <v>1.6865605800000194</v>
          </cell>
        </row>
        <row r="94">
          <cell r="C94" t="str">
            <v>J_505-ХТСКх-10-35</v>
          </cell>
          <cell r="D94">
            <v>1274.8763999999999</v>
          </cell>
          <cell r="E94">
            <v>68.401787040000002</v>
          </cell>
          <cell r="F94">
            <v>1206.4746129599998</v>
          </cell>
          <cell r="G94">
            <v>2.1066628199999977</v>
          </cell>
          <cell r="H94">
            <v>2.0668763800000001</v>
          </cell>
          <cell r="I94">
            <v>2.1066628199999977</v>
          </cell>
        </row>
        <row r="95">
          <cell r="C95" t="str">
            <v>J_505-ХТСКх-10-36</v>
          </cell>
          <cell r="D95">
            <v>957.06959999999992</v>
          </cell>
          <cell r="E95">
            <v>83.92500665</v>
          </cell>
          <cell r="F95">
            <v>873.14459334999992</v>
          </cell>
          <cell r="G95">
            <v>54.095917139999997</v>
          </cell>
          <cell r="H95">
            <v>53.364828430000003</v>
          </cell>
          <cell r="I95">
            <v>5.0806379499999998</v>
          </cell>
        </row>
        <row r="96">
          <cell r="C96" t="str">
            <v>J_505-ХТСКх-10-31</v>
          </cell>
          <cell r="D96">
            <v>579.03480000000002</v>
          </cell>
          <cell r="E96">
            <v>38.677116670000004</v>
          </cell>
          <cell r="F96">
            <v>540.35768332999999</v>
          </cell>
          <cell r="G96">
            <v>1.6595671899999955</v>
          </cell>
          <cell r="H96">
            <v>1.3104647299999999</v>
          </cell>
          <cell r="I96">
            <v>1.6595671899999955</v>
          </cell>
        </row>
        <row r="97">
          <cell r="C97" t="str">
            <v>J_505-ХТСКх-9-56</v>
          </cell>
          <cell r="D97">
            <v>91.456493600000002</v>
          </cell>
          <cell r="E97">
            <v>6.8934642100000003</v>
          </cell>
          <cell r="F97">
            <v>84.563029389999997</v>
          </cell>
          <cell r="G97">
            <v>-0.14324724000000061</v>
          </cell>
          <cell r="H97">
            <v>-0.14324723999999997</v>
          </cell>
          <cell r="I97">
            <v>0</v>
          </cell>
        </row>
        <row r="98">
          <cell r="C98" t="str">
            <v>J_505-ХТСКх-10-37</v>
          </cell>
          <cell r="D98">
            <v>1281.6012000000001</v>
          </cell>
          <cell r="E98">
            <v>126.72580822000003</v>
          </cell>
          <cell r="F98">
            <v>1154.87539178</v>
          </cell>
          <cell r="G98">
            <v>3.1290894500000066</v>
          </cell>
          <cell r="H98">
            <v>2.3886414500000006</v>
          </cell>
          <cell r="I98">
            <v>3.1290894500000066</v>
          </cell>
        </row>
        <row r="99">
          <cell r="C99" t="str">
            <v>Г</v>
          </cell>
          <cell r="D99">
            <v>32408.226190666421</v>
          </cell>
          <cell r="E99">
            <v>8060.4736922500006</v>
          </cell>
          <cell r="F99">
            <v>24347.752498416423</v>
          </cell>
          <cell r="G99">
            <v>8958.0716012697976</v>
          </cell>
          <cell r="H99">
            <v>9570.17235325</v>
          </cell>
          <cell r="I99">
            <v>261.10771556800006</v>
          </cell>
        </row>
        <row r="100">
          <cell r="C100" t="str">
            <v>F_505-ХГ-2</v>
          </cell>
          <cell r="D100">
            <v>293.55357750220003</v>
          </cell>
          <cell r="E100">
            <v>78.070886819999998</v>
          </cell>
          <cell r="F100">
            <v>215.48269068220003</v>
          </cell>
          <cell r="G100">
            <v>0.35464000000000001</v>
          </cell>
          <cell r="H100">
            <v>0.36553519000000007</v>
          </cell>
          <cell r="I100">
            <v>8.8660000000000003E-2</v>
          </cell>
        </row>
        <row r="101">
          <cell r="C101" t="str">
            <v>F_505-ХГ-25</v>
          </cell>
          <cell r="D101">
            <v>356.11952812599998</v>
          </cell>
          <cell r="E101">
            <v>165.47470711</v>
          </cell>
          <cell r="F101">
            <v>190.64482101599998</v>
          </cell>
          <cell r="G101">
            <v>1.56512706</v>
          </cell>
          <cell r="H101">
            <v>1.56512706</v>
          </cell>
          <cell r="I101">
            <v>1.56512706</v>
          </cell>
        </row>
        <row r="102">
          <cell r="C102" t="str">
            <v>F_505-ХГ-26</v>
          </cell>
          <cell r="D102">
            <v>340.938987854</v>
          </cell>
          <cell r="E102">
            <v>114.43727612999999</v>
          </cell>
          <cell r="F102">
            <v>226.50171172400002</v>
          </cell>
          <cell r="G102">
            <v>93.993117798000014</v>
          </cell>
          <cell r="H102">
            <v>92.529461679999997</v>
          </cell>
          <cell r="I102">
            <v>1.78</v>
          </cell>
        </row>
        <row r="103">
          <cell r="C103" t="str">
            <v>F_505-ХГ-27</v>
          </cell>
          <cell r="D103">
            <v>257.56003255799999</v>
          </cell>
          <cell r="E103">
            <v>143.64866549000001</v>
          </cell>
          <cell r="F103">
            <v>113.91136706799998</v>
          </cell>
          <cell r="G103">
            <v>52.619271508799997</v>
          </cell>
          <cell r="H103">
            <v>46.897209480000001</v>
          </cell>
          <cell r="I103">
            <v>11.527466619999998</v>
          </cell>
        </row>
        <row r="104">
          <cell r="C104" t="str">
            <v>F_505-ХГ-30</v>
          </cell>
          <cell r="D104">
            <v>186.18474044999999</v>
          </cell>
          <cell r="E104">
            <v>159.08325452</v>
          </cell>
          <cell r="F104">
            <v>27.101485929999996</v>
          </cell>
          <cell r="G104">
            <v>27.101485925999999</v>
          </cell>
          <cell r="H104">
            <v>28.126161959999997</v>
          </cell>
          <cell r="I104">
            <v>0</v>
          </cell>
        </row>
        <row r="105">
          <cell r="C105" t="str">
            <v>H_505-ХГ-80</v>
          </cell>
          <cell r="D105">
            <v>297.49335343600001</v>
          </cell>
          <cell r="E105">
            <v>97.008145699999986</v>
          </cell>
          <cell r="F105">
            <v>200.48520773600001</v>
          </cell>
          <cell r="G105">
            <v>42.277339410000003</v>
          </cell>
          <cell r="H105">
            <v>46.55709701</v>
          </cell>
          <cell r="I105">
            <v>1.33334</v>
          </cell>
        </row>
        <row r="106">
          <cell r="C106" t="str">
            <v>H_505-ХГ-81</v>
          </cell>
          <cell r="D106">
            <v>530.36489554000002</v>
          </cell>
          <cell r="E106">
            <v>131.91447277</v>
          </cell>
          <cell r="F106">
            <v>398.45042277000005</v>
          </cell>
          <cell r="G106">
            <v>101.26979377399999</v>
          </cell>
          <cell r="H106">
            <v>1.5158466700000002</v>
          </cell>
          <cell r="I106">
            <v>1.44156945</v>
          </cell>
        </row>
        <row r="107">
          <cell r="C107" t="str">
            <v>H_505-ХГ-108-2</v>
          </cell>
          <cell r="D107">
            <v>210.85491703599996</v>
          </cell>
          <cell r="E107">
            <v>1.0999858600000001</v>
          </cell>
          <cell r="F107">
            <v>209.75493117599996</v>
          </cell>
          <cell r="G107">
            <v>0.5882096</v>
          </cell>
          <cell r="H107">
            <v>0.5882096</v>
          </cell>
          <cell r="I107">
            <v>0.5882096</v>
          </cell>
        </row>
        <row r="108">
          <cell r="C108" t="str">
            <v>H_505-ХГ-108-1</v>
          </cell>
          <cell r="D108">
            <v>190.419555944</v>
          </cell>
          <cell r="E108">
            <v>0.47860585000000005</v>
          </cell>
          <cell r="F108">
            <v>189.94095009399999</v>
          </cell>
          <cell r="G108">
            <v>0.5882096</v>
          </cell>
          <cell r="H108">
            <v>0.5882096</v>
          </cell>
          <cell r="I108">
            <v>0.5882096</v>
          </cell>
        </row>
        <row r="109">
          <cell r="C109" t="str">
            <v>H_505-ХГ-108-3</v>
          </cell>
          <cell r="D109">
            <v>195.51872415000003</v>
          </cell>
          <cell r="E109">
            <v>4.6596006299999999</v>
          </cell>
          <cell r="F109">
            <v>190.85912352000003</v>
          </cell>
          <cell r="G109">
            <v>76.347912799999989</v>
          </cell>
          <cell r="H109">
            <v>37.880327350000002</v>
          </cell>
          <cell r="I109">
            <v>0.5882096</v>
          </cell>
        </row>
        <row r="110">
          <cell r="C110" t="str">
            <v>H_505-ХГ-114</v>
          </cell>
          <cell r="D110">
            <v>774.84783883399996</v>
          </cell>
          <cell r="E110">
            <v>1.60218934</v>
          </cell>
          <cell r="F110">
            <v>773.24564949399996</v>
          </cell>
          <cell r="G110">
            <v>4.2647439919999997</v>
          </cell>
          <cell r="H110">
            <v>1.82570776</v>
          </cell>
          <cell r="I110">
            <v>0</v>
          </cell>
        </row>
        <row r="111">
          <cell r="C111" t="str">
            <v>N_505-ХГ-190</v>
          </cell>
          <cell r="D111">
            <v>1.876513264</v>
          </cell>
          <cell r="E111">
            <v>0</v>
          </cell>
          <cell r="F111">
            <v>1.876513264</v>
          </cell>
          <cell r="G111">
            <v>1.876513264</v>
          </cell>
          <cell r="H111">
            <v>1.8809475600000001</v>
          </cell>
          <cell r="I111">
            <v>0</v>
          </cell>
        </row>
        <row r="112">
          <cell r="C112" t="str">
            <v>N_505-КТЭЦ2-2</v>
          </cell>
          <cell r="D112">
            <v>46.817449207999999</v>
          </cell>
          <cell r="E112">
            <v>4.4000000000000004</v>
          </cell>
          <cell r="F112">
            <v>42.417449208000001</v>
          </cell>
          <cell r="G112">
            <v>42.417449206400001</v>
          </cell>
          <cell r="H112">
            <v>41.2441034</v>
          </cell>
          <cell r="I112">
            <v>0</v>
          </cell>
        </row>
        <row r="113">
          <cell r="C113" t="str">
            <v>N_505-ХГ-194</v>
          </cell>
          <cell r="D113">
            <v>27.671166169999999</v>
          </cell>
          <cell r="E113">
            <v>9.3284470099999997</v>
          </cell>
          <cell r="F113">
            <v>18.342719160000001</v>
          </cell>
          <cell r="G113">
            <v>18.342719159999998</v>
          </cell>
          <cell r="H113">
            <v>1.3249948699999998</v>
          </cell>
          <cell r="I113">
            <v>1.766</v>
          </cell>
        </row>
        <row r="114">
          <cell r="C114" t="str">
            <v>N_505-ХГ-200</v>
          </cell>
          <cell r="D114">
            <v>555.14447434599992</v>
          </cell>
          <cell r="E114">
            <v>8.8327244399999998</v>
          </cell>
          <cell r="F114">
            <v>546.31174990599993</v>
          </cell>
          <cell r="G114">
            <v>72.708981809600004</v>
          </cell>
          <cell r="H114">
            <v>156.75698504000002</v>
          </cell>
          <cell r="I114">
            <v>1.3654012900000001</v>
          </cell>
        </row>
        <row r="115">
          <cell r="C115" t="str">
            <v>N_505-ХГ-201</v>
          </cell>
          <cell r="D115">
            <v>36.102441691999999</v>
          </cell>
          <cell r="E115">
            <v>6.5892954100000001</v>
          </cell>
          <cell r="F115">
            <v>29.513146282000001</v>
          </cell>
          <cell r="G115">
            <v>11.35798175</v>
          </cell>
          <cell r="H115">
            <v>11.240718379999999</v>
          </cell>
          <cell r="I115">
            <v>0.25865805000000003</v>
          </cell>
        </row>
        <row r="116">
          <cell r="C116" t="str">
            <v>H_505-ХТСКх-35</v>
          </cell>
          <cell r="D116">
            <v>78.720791909999988</v>
          </cell>
          <cell r="E116">
            <v>21.352915259999996</v>
          </cell>
          <cell r="F116">
            <v>57.367876649999992</v>
          </cell>
          <cell r="G116">
            <v>21.067115589999997</v>
          </cell>
          <cell r="H116">
            <v>21.31934901</v>
          </cell>
          <cell r="I116">
            <v>0.51184613000000001</v>
          </cell>
        </row>
        <row r="117">
          <cell r="C117" t="str">
            <v>N_505-ТЭЦСов.Гавань-9</v>
          </cell>
          <cell r="D117">
            <v>32.410849515999999</v>
          </cell>
          <cell r="E117">
            <v>11.935493199999998</v>
          </cell>
          <cell r="F117">
            <v>20.475356316000003</v>
          </cell>
          <cell r="G117">
            <v>20.475356319999999</v>
          </cell>
          <cell r="H117">
            <v>19.657050959999999</v>
          </cell>
          <cell r="I117">
            <v>0</v>
          </cell>
        </row>
        <row r="118">
          <cell r="C118" t="str">
            <v>F_505-ХТСКх-27</v>
          </cell>
          <cell r="D118">
            <v>311.83455887099996</v>
          </cell>
          <cell r="E118">
            <v>63.853173150000011</v>
          </cell>
          <cell r="F118">
            <v>247.98138572099995</v>
          </cell>
          <cell r="G118">
            <v>35.72652291</v>
          </cell>
          <cell r="H118">
            <v>16.202486400000002</v>
          </cell>
          <cell r="I118">
            <v>0</v>
          </cell>
        </row>
        <row r="119">
          <cell r="C119" t="str">
            <v>J_505-ИА-7</v>
          </cell>
          <cell r="D119">
            <v>89.088791940699167</v>
          </cell>
          <cell r="E119">
            <v>35.935172349999995</v>
          </cell>
          <cell r="F119">
            <v>53.153619590699172</v>
          </cell>
          <cell r="G119">
            <v>6.1686967600000049</v>
          </cell>
          <cell r="H119">
            <v>5.2293481599999998</v>
          </cell>
          <cell r="I119">
            <v>0.70668368999999998</v>
          </cell>
        </row>
        <row r="120">
          <cell r="C120" t="str">
            <v>N_505-КТЭЦ3-1</v>
          </cell>
          <cell r="D120">
            <v>198.21513507600011</v>
          </cell>
          <cell r="E120">
            <v>95.835537000000002</v>
          </cell>
          <cell r="F120">
            <v>102.37959807600011</v>
          </cell>
          <cell r="G120">
            <v>25.347037960000002</v>
          </cell>
          <cell r="H120">
            <v>11.59766426</v>
          </cell>
          <cell r="I120">
            <v>0</v>
          </cell>
        </row>
        <row r="121">
          <cell r="C121" t="str">
            <v>N_505-ХТЭЦ-3-24</v>
          </cell>
          <cell r="D121">
            <v>347.43098067399995</v>
          </cell>
          <cell r="E121">
            <v>225.11941426999996</v>
          </cell>
          <cell r="F121">
            <v>122.31156640399999</v>
          </cell>
          <cell r="G121">
            <v>122.31156641</v>
          </cell>
          <cell r="H121">
            <v>129.34219531000002</v>
          </cell>
          <cell r="I121">
            <v>19.64646036000001</v>
          </cell>
        </row>
        <row r="122">
          <cell r="C122" t="str">
            <v>N_505-ТЭЦСов.Гавань-7-1</v>
          </cell>
          <cell r="D122">
            <v>56.235976399999991</v>
          </cell>
          <cell r="E122">
            <v>15.371209160000001</v>
          </cell>
          <cell r="F122">
            <v>40.864767239999992</v>
          </cell>
          <cell r="G122">
            <v>40.864767239999992</v>
          </cell>
          <cell r="H122">
            <v>38.163262339999996</v>
          </cell>
          <cell r="I122">
            <v>0</v>
          </cell>
        </row>
        <row r="123">
          <cell r="C123" t="str">
            <v>N_505-АмТЭЦ-1-10</v>
          </cell>
          <cell r="D123">
            <v>303.71827902000001</v>
          </cell>
          <cell r="E123">
            <v>274.27106040000001</v>
          </cell>
          <cell r="F123">
            <v>29.447218620000001</v>
          </cell>
          <cell r="G123">
            <v>29.447218620000001</v>
          </cell>
          <cell r="H123">
            <v>26.340554980000004</v>
          </cell>
          <cell r="I123">
            <v>16.62</v>
          </cell>
        </row>
        <row r="124">
          <cell r="C124" t="str">
            <v>N_505-ХТЭЦ-3-29</v>
          </cell>
          <cell r="D124">
            <v>128.07014864399997</v>
          </cell>
          <cell r="E124">
            <v>1.6964976000000001</v>
          </cell>
          <cell r="F124">
            <v>126.37365104399997</v>
          </cell>
          <cell r="G124">
            <v>11.173502400000002</v>
          </cell>
          <cell r="H124">
            <v>1.2458351999999999</v>
          </cell>
          <cell r="I124">
            <v>1.2458352000000001</v>
          </cell>
        </row>
        <row r="125">
          <cell r="C125" t="str">
            <v>O_505-КТЭЦ3-11</v>
          </cell>
          <cell r="D125">
            <v>5.1675657439999991</v>
          </cell>
          <cell r="E125">
            <v>0</v>
          </cell>
          <cell r="F125">
            <v>5.1675657439999991</v>
          </cell>
          <cell r="G125">
            <v>5.1675657439999991</v>
          </cell>
          <cell r="H125">
            <v>4.6764102900000006</v>
          </cell>
          <cell r="I125">
            <v>0</v>
          </cell>
        </row>
        <row r="126">
          <cell r="C126" t="str">
            <v>O_505-КТЭЦ3-12</v>
          </cell>
          <cell r="D126">
            <v>6.5579510279999988</v>
          </cell>
          <cell r="E126">
            <v>0</v>
          </cell>
          <cell r="F126">
            <v>6.5579510279999988</v>
          </cell>
          <cell r="G126">
            <v>6.5579510270000014</v>
          </cell>
          <cell r="H126">
            <v>9.4642458500000011</v>
          </cell>
          <cell r="I126">
            <v>3.8682599999999997E-3</v>
          </cell>
        </row>
        <row r="127">
          <cell r="C127" t="str">
            <v>N_505-НТЭЦ-2</v>
          </cell>
          <cell r="D127">
            <v>68.806380131999987</v>
          </cell>
          <cell r="E127">
            <v>37.971206339999995</v>
          </cell>
          <cell r="F127">
            <v>30.835173791999992</v>
          </cell>
          <cell r="G127">
            <v>12.7504339384</v>
          </cell>
          <cell r="H127">
            <v>11.872650490000002</v>
          </cell>
          <cell r="I127">
            <v>0</v>
          </cell>
        </row>
        <row r="128">
          <cell r="C128" t="str">
            <v>N_505-НТЭЦ-1</v>
          </cell>
          <cell r="D128">
            <v>56.733904319999994</v>
          </cell>
          <cell r="E128">
            <v>22.109816350000003</v>
          </cell>
          <cell r="F128">
            <v>34.624087969999991</v>
          </cell>
          <cell r="G128">
            <v>7.3371195600000005</v>
          </cell>
          <cell r="H128">
            <v>4.9864499999999996</v>
          </cell>
          <cell r="I128">
            <v>0.73371191999999996</v>
          </cell>
        </row>
        <row r="129">
          <cell r="C129" t="str">
            <v>N_505-НТЭЦ-3</v>
          </cell>
          <cell r="D129">
            <v>242.55104750559997</v>
          </cell>
          <cell r="E129">
            <v>4.2</v>
          </cell>
          <cell r="F129">
            <v>238.35104750559998</v>
          </cell>
          <cell r="G129">
            <v>105.53073320759998</v>
          </cell>
          <cell r="H129">
            <v>33.557185989999994</v>
          </cell>
          <cell r="I129">
            <v>0</v>
          </cell>
        </row>
        <row r="130">
          <cell r="C130" t="str">
            <v>N_505-КТЭЦ3-2</v>
          </cell>
          <cell r="D130">
            <v>70.289522237999989</v>
          </cell>
          <cell r="E130">
            <v>31.815673339999996</v>
          </cell>
          <cell r="F130">
            <v>38.473848897999993</v>
          </cell>
          <cell r="G130">
            <v>19.265677619999998</v>
          </cell>
          <cell r="H130">
            <v>24.080573800000003</v>
          </cell>
          <cell r="I130">
            <v>1.20957523</v>
          </cell>
        </row>
        <row r="131">
          <cell r="C131" t="str">
            <v>N_505-КТЭЦ3-3</v>
          </cell>
          <cell r="D131">
            <v>225.86737484400001</v>
          </cell>
          <cell r="E131">
            <v>61.548000000000002</v>
          </cell>
          <cell r="F131">
            <v>164.31937484400001</v>
          </cell>
          <cell r="G131">
            <v>25.280030444000001</v>
          </cell>
          <cell r="H131">
            <v>37.65994121</v>
          </cell>
          <cell r="I131">
            <v>0.24500759999999999</v>
          </cell>
        </row>
        <row r="132">
          <cell r="C132" t="str">
            <v>N_505-КТЭЦ3-5</v>
          </cell>
          <cell r="D132">
            <v>17.509494496000002</v>
          </cell>
          <cell r="E132">
            <v>0</v>
          </cell>
          <cell r="F132">
            <v>17.509494496000002</v>
          </cell>
          <cell r="G132">
            <v>0.79916801999999998</v>
          </cell>
          <cell r="H132">
            <v>0.56999999999999995</v>
          </cell>
          <cell r="I132">
            <v>0</v>
          </cell>
        </row>
        <row r="133">
          <cell r="C133" t="str">
            <v>N_505-КТЭЦ3-6</v>
          </cell>
          <cell r="D133">
            <v>3</v>
          </cell>
          <cell r="E133">
            <v>0</v>
          </cell>
          <cell r="F133">
            <v>3</v>
          </cell>
          <cell r="G133">
            <v>3</v>
          </cell>
          <cell r="H133">
            <v>2.3625000099999998</v>
          </cell>
          <cell r="I133">
            <v>0</v>
          </cell>
        </row>
        <row r="134">
          <cell r="C134" t="str">
            <v>N_505-ХТЭЦ-3-20</v>
          </cell>
          <cell r="D134">
            <v>2201.7837733979995</v>
          </cell>
          <cell r="E134">
            <v>6.5945457599999999</v>
          </cell>
          <cell r="F134">
            <v>2195.1892276379995</v>
          </cell>
          <cell r="G134">
            <v>53.92817543999999</v>
          </cell>
          <cell r="H134">
            <v>11.252141039999998</v>
          </cell>
          <cell r="I134">
            <v>0</v>
          </cell>
        </row>
        <row r="135">
          <cell r="C135" t="str">
            <v>N_505-ХТЭЦ-3-28</v>
          </cell>
          <cell r="D135">
            <v>261.94334114692288</v>
          </cell>
          <cell r="E135">
            <v>18.945</v>
          </cell>
          <cell r="F135">
            <v>242.99834114692288</v>
          </cell>
          <cell r="G135">
            <v>49.44</v>
          </cell>
          <cell r="H135">
            <v>49.314232800000006</v>
          </cell>
          <cell r="I135">
            <v>0</v>
          </cell>
        </row>
        <row r="136">
          <cell r="C136" t="str">
            <v>N_505-ХТЭЦ-3-30</v>
          </cell>
          <cell r="D136">
            <v>42.504052931999993</v>
          </cell>
          <cell r="E136">
            <v>0.35851440000000001</v>
          </cell>
          <cell r="F136">
            <v>42.145538531999996</v>
          </cell>
          <cell r="G136">
            <v>3.7130855999999999</v>
          </cell>
          <cell r="H136">
            <v>0</v>
          </cell>
          <cell r="I136">
            <v>0</v>
          </cell>
        </row>
        <row r="137">
          <cell r="C137" t="str">
            <v>N_505-ХТЭЦ-3-32</v>
          </cell>
          <cell r="D137">
            <v>91.345777589999983</v>
          </cell>
          <cell r="E137">
            <v>20.562148269999998</v>
          </cell>
          <cell r="F137">
            <v>70.783629319999989</v>
          </cell>
          <cell r="G137">
            <v>33.233629319999991</v>
          </cell>
          <cell r="H137">
            <v>0</v>
          </cell>
          <cell r="I137">
            <v>4.685088150000003</v>
          </cell>
        </row>
        <row r="138">
          <cell r="C138" t="str">
            <v>N_505-ХТЭЦ-3-45</v>
          </cell>
          <cell r="D138">
            <v>1388.4706704299997</v>
          </cell>
          <cell r="E138">
            <v>164.94708467999999</v>
          </cell>
          <cell r="F138">
            <v>1223.5235857499997</v>
          </cell>
          <cell r="G138">
            <v>1058.30321755</v>
          </cell>
          <cell r="H138">
            <v>1464.2943508999999</v>
          </cell>
          <cell r="I138">
            <v>12.50545023000001</v>
          </cell>
        </row>
        <row r="139">
          <cell r="C139" t="str">
            <v>O_505-КТС-5</v>
          </cell>
          <cell r="D139">
            <v>7.911985176</v>
          </cell>
          <cell r="E139">
            <v>1.3088850000000001</v>
          </cell>
          <cell r="F139">
            <v>6.6031001759999999</v>
          </cell>
          <cell r="G139">
            <v>1.5149999999999999</v>
          </cell>
          <cell r="H139">
            <v>1.3361224499999997</v>
          </cell>
          <cell r="I139">
            <v>0</v>
          </cell>
        </row>
        <row r="140">
          <cell r="C140" t="str">
            <v>N_505-КТС-3</v>
          </cell>
          <cell r="D140">
            <v>16.227454649999999</v>
          </cell>
          <cell r="E140">
            <v>7.8279406900000001</v>
          </cell>
          <cell r="F140">
            <v>8.3995139599999984</v>
          </cell>
          <cell r="G140">
            <v>5.139852799999999</v>
          </cell>
          <cell r="H140">
            <v>4.714103790000002</v>
          </cell>
          <cell r="I140">
            <v>0.22645280000000001</v>
          </cell>
        </row>
        <row r="141">
          <cell r="C141" t="str">
            <v>O_505-КТЭЦ2-5</v>
          </cell>
          <cell r="D141">
            <v>23.001052972</v>
          </cell>
          <cell r="E141">
            <v>0</v>
          </cell>
          <cell r="F141">
            <v>23.001052972</v>
          </cell>
          <cell r="G141">
            <v>5.5860529720000001</v>
          </cell>
          <cell r="H141">
            <v>2.6759764000000001</v>
          </cell>
          <cell r="I141">
            <v>0</v>
          </cell>
        </row>
        <row r="142">
          <cell r="C142" t="str">
            <v>O_505-КТЭЦ2-16</v>
          </cell>
          <cell r="D142">
            <v>10.366479631999999</v>
          </cell>
          <cell r="E142">
            <v>0</v>
          </cell>
          <cell r="F142">
            <v>10.366479631999999</v>
          </cell>
          <cell r="G142">
            <v>10.366479631999999</v>
          </cell>
          <cell r="H142">
            <v>7.9613280699999995</v>
          </cell>
          <cell r="I142">
            <v>0</v>
          </cell>
        </row>
        <row r="143">
          <cell r="C143" t="str">
            <v>O_505-НТЭЦ-8</v>
          </cell>
          <cell r="D143">
            <v>15.486714542000001</v>
          </cell>
          <cell r="E143">
            <v>0</v>
          </cell>
          <cell r="F143">
            <v>15.486714542000001</v>
          </cell>
          <cell r="G143">
            <v>15.486714542000001</v>
          </cell>
          <cell r="H143">
            <v>3.1538572</v>
          </cell>
          <cell r="I143">
            <v>2.7</v>
          </cell>
        </row>
        <row r="144">
          <cell r="C144" t="str">
            <v>O_505-НТЭЦ-13</v>
          </cell>
          <cell r="D144">
            <v>12.17190036</v>
          </cell>
          <cell r="E144">
            <v>10.943063480000001</v>
          </cell>
          <cell r="F144">
            <v>1.2288368799999994</v>
          </cell>
          <cell r="G144">
            <v>1.22883688</v>
          </cell>
          <cell r="H144">
            <v>1.4106209199999999</v>
          </cell>
          <cell r="I144">
            <v>1.22883688</v>
          </cell>
        </row>
        <row r="145">
          <cell r="C145" t="str">
            <v>O_505-ТЭЦСов.Гавань-18</v>
          </cell>
          <cell r="D145">
            <v>75.878966147999989</v>
          </cell>
          <cell r="E145">
            <v>0.24407999999999999</v>
          </cell>
          <cell r="F145">
            <v>75.634886147999993</v>
          </cell>
          <cell r="G145">
            <v>1.2347999999999999</v>
          </cell>
          <cell r="H145">
            <v>0</v>
          </cell>
          <cell r="I145">
            <v>0</v>
          </cell>
        </row>
        <row r="146">
          <cell r="C146" t="str">
            <v>O_505-ХТЭЦ-1-9</v>
          </cell>
          <cell r="D146">
            <v>102.777103506</v>
          </cell>
          <cell r="E146">
            <v>0.17897391999999998</v>
          </cell>
          <cell r="F146">
            <v>102.598129586</v>
          </cell>
          <cell r="G146">
            <v>1.3332313</v>
          </cell>
          <cell r="H146">
            <v>1.11102608</v>
          </cell>
          <cell r="I146">
            <v>1.3332313</v>
          </cell>
        </row>
        <row r="147">
          <cell r="C147" t="str">
            <v>O_505-АмТЭЦ-1-11</v>
          </cell>
          <cell r="D147">
            <v>647.95636935999994</v>
          </cell>
          <cell r="E147">
            <v>31.133105019999999</v>
          </cell>
          <cell r="F147">
            <v>616.82326433999992</v>
          </cell>
          <cell r="G147">
            <v>63.713428580000006</v>
          </cell>
          <cell r="H147">
            <v>61.271411780000001</v>
          </cell>
          <cell r="I147">
            <v>19.043153820000001</v>
          </cell>
        </row>
        <row r="148">
          <cell r="C148" t="str">
            <v>O_505-ХТЭЦ-1-7</v>
          </cell>
          <cell r="D148">
            <v>16.210533600000002</v>
          </cell>
          <cell r="E148">
            <v>11.26422</v>
          </cell>
          <cell r="F148">
            <v>4.9463136000000016</v>
          </cell>
          <cell r="G148">
            <v>4.9463135999999999</v>
          </cell>
          <cell r="H148">
            <v>2.5463136</v>
          </cell>
          <cell r="I148">
            <v>0</v>
          </cell>
        </row>
        <row r="149">
          <cell r="C149" t="str">
            <v>N_505-АмТЭЦ-1-9</v>
          </cell>
          <cell r="D149">
            <v>12.383918728000001</v>
          </cell>
          <cell r="E149">
            <v>3.32127902</v>
          </cell>
          <cell r="F149">
            <v>9.0626397080000007</v>
          </cell>
          <cell r="G149">
            <v>-2.2679999999999998</v>
          </cell>
          <cell r="H149">
            <v>-2.2679999999999998</v>
          </cell>
          <cell r="I149">
            <v>-2.2679999999999998</v>
          </cell>
        </row>
        <row r="150">
          <cell r="C150" t="str">
            <v>O_505-АмТЭЦ-1-16</v>
          </cell>
          <cell r="D150">
            <v>11.34284281</v>
          </cell>
          <cell r="E150">
            <v>9.36</v>
          </cell>
          <cell r="F150">
            <v>1.9828428100000011</v>
          </cell>
          <cell r="G150">
            <v>1.9828428100000002</v>
          </cell>
          <cell r="H150">
            <v>1.6227159499999999</v>
          </cell>
          <cell r="I150">
            <v>0</v>
          </cell>
        </row>
        <row r="151">
          <cell r="C151" t="str">
            <v>O_505-АмТЭЦ-1-14</v>
          </cell>
          <cell r="D151">
            <v>40.503591412000006</v>
          </cell>
          <cell r="E151">
            <v>0</v>
          </cell>
          <cell r="F151">
            <v>40.503591412000006</v>
          </cell>
          <cell r="G151">
            <v>25.92</v>
          </cell>
          <cell r="H151">
            <v>20.591066269999999</v>
          </cell>
          <cell r="I151">
            <v>0</v>
          </cell>
        </row>
        <row r="152">
          <cell r="C152" t="str">
            <v>O_505-АмТЭЦ-1-17</v>
          </cell>
          <cell r="D152">
            <v>0.197494908</v>
          </cell>
          <cell r="E152">
            <v>0</v>
          </cell>
          <cell r="F152">
            <v>0.197494908</v>
          </cell>
          <cell r="G152">
            <v>0.19749491</v>
          </cell>
          <cell r="H152">
            <v>0.19238595999999999</v>
          </cell>
          <cell r="I152">
            <v>0</v>
          </cell>
        </row>
        <row r="153">
          <cell r="C153" t="str">
            <v>O_505-АмТЭЦ-1-13</v>
          </cell>
          <cell r="D153">
            <v>0.55046427600000003</v>
          </cell>
          <cell r="E153">
            <v>0</v>
          </cell>
          <cell r="F153">
            <v>0.55046427600000003</v>
          </cell>
          <cell r="G153">
            <v>0.55046427600000003</v>
          </cell>
          <cell r="H153">
            <v>0.45785100000000001</v>
          </cell>
          <cell r="I153">
            <v>0</v>
          </cell>
        </row>
        <row r="154">
          <cell r="C154" t="str">
            <v>O_505-ХТЭЦ-3-52</v>
          </cell>
          <cell r="D154">
            <v>13700.862225911998</v>
          </cell>
          <cell r="E154">
            <v>5134.3566742600015</v>
          </cell>
          <cell r="F154">
            <v>8566.5055516519969</v>
          </cell>
          <cell r="G154">
            <v>5699.4612944539995</v>
          </cell>
          <cell r="H154">
            <v>6172.1466457999995</v>
          </cell>
          <cell r="I154">
            <v>77.281211478000046</v>
          </cell>
        </row>
        <row r="155">
          <cell r="C155" t="str">
            <v>N_505-ХТЭЦ-3-42</v>
          </cell>
          <cell r="D155">
            <v>7.6287364800000006</v>
          </cell>
          <cell r="E155">
            <v>8.5033568400000004</v>
          </cell>
          <cell r="F155">
            <v>-0.87462035999999976</v>
          </cell>
          <cell r="G155">
            <v>-0.87462035999999976</v>
          </cell>
          <cell r="H155">
            <v>0.63303276000000008</v>
          </cell>
          <cell r="I155">
            <v>0.63303276000000008</v>
          </cell>
        </row>
        <row r="156">
          <cell r="C156" t="str">
            <v>N_505-ХТЭЦ-3-31</v>
          </cell>
          <cell r="D156">
            <v>9.5004000000000008</v>
          </cell>
          <cell r="E156">
            <v>8.5503600000000013</v>
          </cell>
          <cell r="F156">
            <v>0.95003999999999955</v>
          </cell>
          <cell r="G156">
            <v>0.95003999999999911</v>
          </cell>
          <cell r="H156">
            <v>0.95004</v>
          </cell>
          <cell r="I156">
            <v>0.95003999999999911</v>
          </cell>
        </row>
        <row r="157">
          <cell r="C157" t="str">
            <v>N_505-ХТЭЦ-3-27</v>
          </cell>
          <cell r="D157">
            <v>191.45633400000003</v>
          </cell>
          <cell r="E157">
            <v>138.67980450000002</v>
          </cell>
          <cell r="F157">
            <v>52.776529500000009</v>
          </cell>
          <cell r="G157">
            <v>52.776529500000002</v>
          </cell>
          <cell r="H157">
            <v>50.751687199999999</v>
          </cell>
          <cell r="I157">
            <v>47.509003500000006</v>
          </cell>
        </row>
        <row r="158">
          <cell r="C158" t="str">
            <v>O_505-ХТЭЦ2-8</v>
          </cell>
          <cell r="D158">
            <v>7.4416510299999992</v>
          </cell>
          <cell r="E158">
            <v>7.0980549899999996</v>
          </cell>
          <cell r="F158">
            <v>0.34359603999999955</v>
          </cell>
          <cell r="G158">
            <v>0.34359603999999999</v>
          </cell>
          <cell r="H158">
            <v>0.34359603999999994</v>
          </cell>
          <cell r="I158">
            <v>0.34359603999999999</v>
          </cell>
        </row>
        <row r="159">
          <cell r="C159" t="str">
            <v>N_505-АмТЭЦ-1-8</v>
          </cell>
          <cell r="D159">
            <v>4.0139092799999991</v>
          </cell>
          <cell r="E159">
            <v>3.9668739799999995</v>
          </cell>
          <cell r="F159">
            <v>4.7035299999999669E-2</v>
          </cell>
          <cell r="G159">
            <v>4.7035300000000002E-2</v>
          </cell>
          <cell r="H159">
            <v>4.7035300000000002E-2</v>
          </cell>
          <cell r="I159">
            <v>4.7035300000000002E-2</v>
          </cell>
        </row>
        <row r="160">
          <cell r="C160" t="str">
            <v>N_505-ХГ-174</v>
          </cell>
          <cell r="D160">
            <v>34.888267519999999</v>
          </cell>
          <cell r="E160">
            <v>0</v>
          </cell>
          <cell r="F160">
            <v>34.888267519999999</v>
          </cell>
          <cell r="G160">
            <v>22.847999999999999</v>
          </cell>
          <cell r="H160">
            <v>0</v>
          </cell>
          <cell r="I160">
            <v>6.8544</v>
          </cell>
        </row>
        <row r="161">
          <cell r="C161" t="str">
            <v>L_505-ХГ-177</v>
          </cell>
          <cell r="D161">
            <v>48.917193209999994</v>
          </cell>
          <cell r="E161">
            <v>18.739253130000002</v>
          </cell>
          <cell r="F161">
            <v>30.177940079999992</v>
          </cell>
          <cell r="G161">
            <v>28.620781200000003</v>
          </cell>
          <cell r="H161">
            <v>21.736193400000001</v>
          </cell>
          <cell r="I161">
            <v>0</v>
          </cell>
        </row>
        <row r="162">
          <cell r="C162" t="str">
            <v>O_505-ИА-12</v>
          </cell>
          <cell r="D162">
            <v>5.1802005000000007</v>
          </cell>
          <cell r="E162">
            <v>4.9210000000000003</v>
          </cell>
          <cell r="F162">
            <v>0.25920050000000039</v>
          </cell>
          <cell r="G162">
            <v>0.2592005</v>
          </cell>
          <cell r="H162">
            <v>0.25900000000000001</v>
          </cell>
          <cell r="I162">
            <v>0.2592005</v>
          </cell>
        </row>
        <row r="163">
          <cell r="C163" t="str">
            <v>P_505-ХТЭЦ-3-56</v>
          </cell>
          <cell r="D163">
            <v>34.886220000000002</v>
          </cell>
          <cell r="E163">
            <v>0</v>
          </cell>
          <cell r="F163">
            <v>34.886220000000002</v>
          </cell>
          <cell r="G163">
            <v>34.886220000000002</v>
          </cell>
          <cell r="H163">
            <v>14.127675639999998</v>
          </cell>
          <cell r="I163">
            <v>10.329829999999999</v>
          </cell>
        </row>
        <row r="164">
          <cell r="C164" t="str">
            <v>F_505-ХГ-41</v>
          </cell>
          <cell r="D164">
            <v>5988.6511799999998</v>
          </cell>
          <cell r="E164">
            <v>323.43016078999995</v>
          </cell>
          <cell r="F164">
            <v>5665.2210192100001</v>
          </cell>
          <cell r="G164">
            <v>329.66451608199998</v>
          </cell>
          <cell r="H164">
            <v>521.03328982000005</v>
          </cell>
          <cell r="I164">
            <v>13.312502550000001</v>
          </cell>
        </row>
        <row r="165">
          <cell r="C165" t="str">
            <v>F_505-ХГ-29</v>
          </cell>
          <cell r="D165">
            <v>210.00227871000001</v>
          </cell>
          <cell r="E165">
            <v>212.32996131000002</v>
          </cell>
          <cell r="F165">
            <v>-2.3276826000000028</v>
          </cell>
          <cell r="G165">
            <v>-2.3276826000000002</v>
          </cell>
          <cell r="H165">
            <v>0</v>
          </cell>
          <cell r="I165">
            <v>0</v>
          </cell>
        </row>
        <row r="166">
          <cell r="C166" t="str">
            <v>O_505-АмТЭЦ-1-21</v>
          </cell>
          <cell r="D166">
            <v>13.496271997999999</v>
          </cell>
          <cell r="E166">
            <v>0.70418681000000005</v>
          </cell>
          <cell r="F166">
            <v>12.792085188</v>
          </cell>
          <cell r="G166">
            <v>12.792085188</v>
          </cell>
          <cell r="H166">
            <v>1.2166903099999999</v>
          </cell>
          <cell r="I166">
            <v>0</v>
          </cell>
        </row>
        <row r="167">
          <cell r="C167" t="str">
            <v>K_505-ХГ-158</v>
          </cell>
          <cell r="D167">
            <v>26.403964739999999</v>
          </cell>
          <cell r="E167">
            <v>26.282988849999999</v>
          </cell>
          <cell r="F167">
            <v>0.12097589000000042</v>
          </cell>
          <cell r="G167">
            <v>0.12097589</v>
          </cell>
          <cell r="H167">
            <v>0.109545</v>
          </cell>
          <cell r="I167">
            <v>0.12097589</v>
          </cell>
        </row>
        <row r="168">
          <cell r="C168" t="str">
            <v>P_505-ХТЭЦ-3-57</v>
          </cell>
          <cell r="D168">
            <v>5.8064810519999988</v>
          </cell>
          <cell r="E168">
            <v>0</v>
          </cell>
          <cell r="F168">
            <v>5.8064810519999988</v>
          </cell>
          <cell r="G168">
            <v>3.2834978039999996</v>
          </cell>
          <cell r="H168">
            <v>0</v>
          </cell>
          <cell r="I168">
            <v>0</v>
          </cell>
        </row>
        <row r="169">
          <cell r="C169" t="str">
            <v>N_505-ХТС-15</v>
          </cell>
          <cell r="D169">
            <v>4.1886307299999999</v>
          </cell>
          <cell r="E169">
            <v>0.16619023000000002</v>
          </cell>
          <cell r="F169">
            <v>4.0224405000000001</v>
          </cell>
          <cell r="G169">
            <v>4.0224405000000001</v>
          </cell>
          <cell r="H169">
            <v>3.7425791999999998</v>
          </cell>
          <cell r="I169">
            <v>0</v>
          </cell>
        </row>
        <row r="170">
          <cell r="C170" t="str">
            <v>O_505-НТЭЦ-9</v>
          </cell>
          <cell r="D170">
            <v>168.76140721200002</v>
          </cell>
          <cell r="E170">
            <v>0</v>
          </cell>
          <cell r="F170">
            <v>168.76140721200002</v>
          </cell>
          <cell r="G170">
            <v>33.182249171999999</v>
          </cell>
          <cell r="H170">
            <v>31.890879400000003</v>
          </cell>
          <cell r="I170">
            <v>0</v>
          </cell>
        </row>
        <row r="171">
          <cell r="C171" t="str">
            <v>N_505-ТЭЦСов.Гавань-10</v>
          </cell>
          <cell r="D171">
            <v>41.16877392</v>
          </cell>
          <cell r="E171">
            <v>41.08897752</v>
          </cell>
          <cell r="F171">
            <v>7.9796399999999323E-2</v>
          </cell>
          <cell r="G171">
            <v>7.9796400000000003E-2</v>
          </cell>
          <cell r="H171">
            <v>0</v>
          </cell>
          <cell r="I171">
            <v>7.9796400000000003E-2</v>
          </cell>
        </row>
        <row r="172">
          <cell r="C172" t="str">
            <v>O_505-ХТЭЦ-1-10</v>
          </cell>
          <cell r="D172">
            <v>15.142621610000001</v>
          </cell>
          <cell r="E172">
            <v>15.0235833</v>
          </cell>
          <cell r="F172">
            <v>0.11903831000000054</v>
          </cell>
          <cell r="G172">
            <v>0.11903830999999999</v>
          </cell>
          <cell r="H172">
            <v>0</v>
          </cell>
          <cell r="I172">
            <v>0.11903830999999999</v>
          </cell>
        </row>
        <row r="173">
          <cell r="C173" t="str">
            <v>P_505-ХТЭЦ-1-15</v>
          </cell>
          <cell r="D173">
            <v>3.2949830159999998</v>
          </cell>
          <cell r="E173">
            <v>0</v>
          </cell>
          <cell r="F173">
            <v>3.2949830159999998</v>
          </cell>
          <cell r="G173">
            <v>3.2949830159999998</v>
          </cell>
          <cell r="H173">
            <v>3.2111234500000001</v>
          </cell>
          <cell r="I173">
            <v>0</v>
          </cell>
        </row>
        <row r="174">
          <cell r="C174" t="str">
            <v>P_505-ХТЭЦ-3-59</v>
          </cell>
          <cell r="D174">
            <v>300</v>
          </cell>
          <cell r="E174">
            <v>0</v>
          </cell>
          <cell r="F174">
            <v>300</v>
          </cell>
          <cell r="G174">
            <v>300</v>
          </cell>
          <cell r="H174">
            <v>186.876</v>
          </cell>
          <cell r="I174">
            <v>0</v>
          </cell>
        </row>
        <row r="175">
          <cell r="C175" t="str">
            <v>P_505-КТЭЦ2-21</v>
          </cell>
          <cell r="D175">
            <v>26.329319459999997</v>
          </cell>
          <cell r="E175">
            <v>0</v>
          </cell>
          <cell r="F175">
            <v>26.329319459999997</v>
          </cell>
          <cell r="G175">
            <v>26.329319459999997</v>
          </cell>
          <cell r="H175">
            <v>23.61029598</v>
          </cell>
          <cell r="I175">
            <v>0</v>
          </cell>
        </row>
        <row r="176">
          <cell r="C176" t="str">
            <v>O_505-АмТЭЦ-1-15</v>
          </cell>
          <cell r="E176" t="str">
            <v>нд</v>
          </cell>
          <cell r="F176" t="str">
            <v>нд</v>
          </cell>
          <cell r="G176" t="str">
            <v>нд</v>
          </cell>
          <cell r="H176">
            <v>13.035963840000001</v>
          </cell>
          <cell r="I176" t="str">
            <v>нд</v>
          </cell>
        </row>
        <row r="177">
          <cell r="C177" t="str">
            <v>P_505-АмТЭЦ-1-23</v>
          </cell>
          <cell r="D177">
            <v>37.513704239999996</v>
          </cell>
          <cell r="E177">
            <v>0</v>
          </cell>
          <cell r="F177">
            <v>37.513704239999996</v>
          </cell>
          <cell r="G177">
            <v>26.696724771999996</v>
          </cell>
          <cell r="H177">
            <v>23.599229030000004</v>
          </cell>
          <cell r="I177">
            <v>0</v>
          </cell>
        </row>
        <row r="178">
          <cell r="C178" t="str">
            <v>Г</v>
          </cell>
          <cell r="D178">
            <v>0</v>
          </cell>
          <cell r="E178">
            <v>0</v>
          </cell>
          <cell r="F178">
            <v>0</v>
          </cell>
          <cell r="G178">
            <v>0</v>
          </cell>
          <cell r="H178">
            <v>0</v>
          </cell>
          <cell r="I178">
            <v>0</v>
          </cell>
        </row>
        <row r="179">
          <cell r="C179" t="str">
            <v>Г</v>
          </cell>
          <cell r="D179">
            <v>0</v>
          </cell>
          <cell r="E179">
            <v>0</v>
          </cell>
          <cell r="F179">
            <v>0</v>
          </cell>
          <cell r="G179">
            <v>0</v>
          </cell>
          <cell r="H179">
            <v>0</v>
          </cell>
          <cell r="I179">
            <v>0</v>
          </cell>
        </row>
        <row r="180">
          <cell r="C180" t="str">
            <v>Г</v>
          </cell>
          <cell r="D180">
            <v>0</v>
          </cell>
          <cell r="E180">
            <v>0</v>
          </cell>
          <cell r="F180">
            <v>0</v>
          </cell>
          <cell r="G180">
            <v>0</v>
          </cell>
          <cell r="H180">
            <v>0</v>
          </cell>
          <cell r="I180">
            <v>0</v>
          </cell>
        </row>
        <row r="181">
          <cell r="C181" t="str">
            <v>Г</v>
          </cell>
          <cell r="D181">
            <v>0</v>
          </cell>
          <cell r="E181">
            <v>0</v>
          </cell>
          <cell r="F181">
            <v>0</v>
          </cell>
          <cell r="G181">
            <v>0</v>
          </cell>
          <cell r="H181">
            <v>0</v>
          </cell>
          <cell r="I181">
            <v>0</v>
          </cell>
        </row>
        <row r="182">
          <cell r="C182" t="str">
            <v>Г</v>
          </cell>
          <cell r="D182">
            <v>0</v>
          </cell>
          <cell r="E182">
            <v>0</v>
          </cell>
          <cell r="F182">
            <v>0</v>
          </cell>
          <cell r="G182">
            <v>0</v>
          </cell>
          <cell r="H182">
            <v>0</v>
          </cell>
          <cell r="I182">
            <v>0</v>
          </cell>
        </row>
        <row r="183">
          <cell r="C183" t="str">
            <v>Г</v>
          </cell>
          <cell r="D183">
            <v>0</v>
          </cell>
          <cell r="E183">
            <v>0</v>
          </cell>
          <cell r="F183">
            <v>0</v>
          </cell>
          <cell r="G183">
            <v>0</v>
          </cell>
          <cell r="H183">
            <v>0</v>
          </cell>
          <cell r="I183">
            <v>0</v>
          </cell>
        </row>
        <row r="184">
          <cell r="C184" t="str">
            <v>Г</v>
          </cell>
          <cell r="D184">
            <v>0</v>
          </cell>
          <cell r="E184">
            <v>0</v>
          </cell>
          <cell r="F184">
            <v>0</v>
          </cell>
          <cell r="G184">
            <v>0</v>
          </cell>
          <cell r="H184">
            <v>0</v>
          </cell>
          <cell r="I184">
            <v>0</v>
          </cell>
        </row>
        <row r="185">
          <cell r="C185" t="str">
            <v>Г</v>
          </cell>
          <cell r="D185">
            <v>4355.5432877267995</v>
          </cell>
          <cell r="E185">
            <v>1298.8237592800001</v>
          </cell>
          <cell r="F185">
            <v>3056.7195284467994</v>
          </cell>
          <cell r="G185">
            <v>392.872474544</v>
          </cell>
          <cell r="H185">
            <v>227.10781104999995</v>
          </cell>
          <cell r="I185">
            <v>27.510591919999996</v>
          </cell>
        </row>
        <row r="186">
          <cell r="C186" t="str">
            <v>Г</v>
          </cell>
          <cell r="D186">
            <v>0</v>
          </cell>
          <cell r="E186">
            <v>0</v>
          </cell>
          <cell r="F186">
            <v>0</v>
          </cell>
          <cell r="G186">
            <v>0</v>
          </cell>
          <cell r="H186">
            <v>0</v>
          </cell>
          <cell r="I186">
            <v>0</v>
          </cell>
        </row>
        <row r="187">
          <cell r="C187" t="str">
            <v>Г</v>
          </cell>
          <cell r="D187">
            <v>0</v>
          </cell>
          <cell r="E187">
            <v>0</v>
          </cell>
          <cell r="F187">
            <v>0</v>
          </cell>
          <cell r="G187">
            <v>0</v>
          </cell>
          <cell r="H187">
            <v>0</v>
          </cell>
          <cell r="I187">
            <v>0</v>
          </cell>
        </row>
        <row r="188">
          <cell r="C188" t="str">
            <v>Г</v>
          </cell>
          <cell r="D188">
            <v>1310.8187931100001</v>
          </cell>
          <cell r="E188">
            <v>765.15281750000008</v>
          </cell>
          <cell r="F188">
            <v>545.66597560999992</v>
          </cell>
          <cell r="G188">
            <v>161.51252181000001</v>
          </cell>
          <cell r="H188">
            <v>69.715711729999995</v>
          </cell>
          <cell r="I188">
            <v>9.8250034299999989</v>
          </cell>
        </row>
        <row r="189">
          <cell r="C189" t="str">
            <v>H_505-ХТСКх-54</v>
          </cell>
          <cell r="D189">
            <v>745.64925657000003</v>
          </cell>
          <cell r="E189">
            <v>740.48817931000008</v>
          </cell>
          <cell r="F189">
            <v>5.1610772599999564</v>
          </cell>
          <cell r="G189">
            <v>5.1610772599999999</v>
          </cell>
          <cell r="H189">
            <v>5.1610772599999999</v>
          </cell>
          <cell r="I189">
            <v>5.1610772599999999</v>
          </cell>
        </row>
        <row r="190">
          <cell r="C190" t="str">
            <v>N_505-ХГ-188</v>
          </cell>
          <cell r="D190">
            <v>565.16953653999997</v>
          </cell>
          <cell r="E190">
            <v>24.664638189999998</v>
          </cell>
          <cell r="F190">
            <v>540.50489834999996</v>
          </cell>
          <cell r="G190">
            <v>156.35144455</v>
          </cell>
          <cell r="H190">
            <v>64.554634469999996</v>
          </cell>
          <cell r="I190">
            <v>4.6639261699999999</v>
          </cell>
        </row>
        <row r="191">
          <cell r="C191" t="str">
            <v>Г</v>
          </cell>
          <cell r="D191">
            <v>3044.7244946167998</v>
          </cell>
          <cell r="E191">
            <v>533.67094177999991</v>
          </cell>
          <cell r="F191">
            <v>2511.0535528367996</v>
          </cell>
          <cell r="G191">
            <v>231.35995273399999</v>
          </cell>
          <cell r="H191">
            <v>157.39209931999997</v>
          </cell>
          <cell r="I191">
            <v>17.685588489999997</v>
          </cell>
        </row>
        <row r="192">
          <cell r="C192" t="str">
            <v>F_505-ХГ-42</v>
          </cell>
          <cell r="D192">
            <v>464.01737795999992</v>
          </cell>
          <cell r="E192">
            <v>458.7171581799999</v>
          </cell>
          <cell r="F192">
            <v>5.3002197800000204</v>
          </cell>
          <cell r="G192">
            <v>5.300219779999999</v>
          </cell>
          <cell r="H192">
            <v>8.6861917000000002</v>
          </cell>
          <cell r="I192">
            <v>8.6861917000000002</v>
          </cell>
        </row>
        <row r="193">
          <cell r="C193" t="str">
            <v>F_505-ХГ-35</v>
          </cell>
          <cell r="D193">
            <v>276.1959566868</v>
          </cell>
          <cell r="E193">
            <v>59.685028709999997</v>
          </cell>
          <cell r="F193">
            <v>216.51092797680002</v>
          </cell>
          <cell r="G193">
            <v>9.7612074000000007E-2</v>
          </cell>
          <cell r="H193">
            <v>0.10813212</v>
          </cell>
          <cell r="I193">
            <v>2.4403020000000001E-2</v>
          </cell>
        </row>
        <row r="194">
          <cell r="C194" t="str">
            <v>H_505-ХГ-118</v>
          </cell>
          <cell r="D194">
            <v>251.69655924800003</v>
          </cell>
          <cell r="E194">
            <v>9.9277289999999994</v>
          </cell>
          <cell r="F194">
            <v>241.76883024800003</v>
          </cell>
          <cell r="G194">
            <v>157.41587895399999</v>
          </cell>
          <cell r="H194">
            <v>95.45103195999998</v>
          </cell>
          <cell r="I194">
            <v>2.85906013</v>
          </cell>
        </row>
        <row r="195">
          <cell r="C195" t="str">
            <v>N_505-ХТЭЦ-3-48</v>
          </cell>
          <cell r="D195">
            <v>1780.305215762</v>
          </cell>
          <cell r="E195">
            <v>2.8951648400000001</v>
          </cell>
          <cell r="F195">
            <v>1777.410050922</v>
          </cell>
          <cell r="G195">
            <v>41.954835160000002</v>
          </cell>
          <cell r="H195">
            <v>34.844265959999994</v>
          </cell>
          <cell r="I195">
            <v>4.2468742700000002</v>
          </cell>
        </row>
        <row r="196">
          <cell r="C196" t="str">
            <v>F_505-ХГ-43</v>
          </cell>
          <cell r="D196" t="str">
            <v>нд</v>
          </cell>
          <cell r="E196" t="str">
            <v>нд</v>
          </cell>
          <cell r="F196" t="str">
            <v>нд</v>
          </cell>
          <cell r="G196" t="str">
            <v>нд</v>
          </cell>
          <cell r="H196">
            <v>2.0425200000000004E-2</v>
          </cell>
          <cell r="I196" t="str">
            <v>нд</v>
          </cell>
        </row>
        <row r="197">
          <cell r="C197" t="str">
            <v>N_505-НТЭЦ-4</v>
          </cell>
          <cell r="D197">
            <v>45.180567920000001</v>
          </cell>
          <cell r="E197">
            <v>0</v>
          </cell>
          <cell r="F197">
            <v>45.180567920000001</v>
          </cell>
          <cell r="G197">
            <v>17.909408559999999</v>
          </cell>
          <cell r="H197">
            <v>11.6697246</v>
          </cell>
          <cell r="I197">
            <v>0</v>
          </cell>
        </row>
        <row r="198">
          <cell r="C198" t="str">
            <v>P_505-КТЭЦ3-20</v>
          </cell>
          <cell r="D198">
            <v>65.237478752000001</v>
          </cell>
          <cell r="E198">
            <v>0</v>
          </cell>
          <cell r="F198">
            <v>65.237478752000001</v>
          </cell>
          <cell r="G198">
            <v>5.415303935999999</v>
          </cell>
          <cell r="H198">
            <v>3.72</v>
          </cell>
          <cell r="I198">
            <v>0</v>
          </cell>
        </row>
        <row r="199">
          <cell r="C199" t="str">
            <v>O_505-КТЭЦ3-13</v>
          </cell>
          <cell r="D199">
            <v>162.09133828799997</v>
          </cell>
          <cell r="E199">
            <v>2.4458610499999995</v>
          </cell>
          <cell r="F199">
            <v>159.64547723799998</v>
          </cell>
          <cell r="G199">
            <v>3.2666942700000003</v>
          </cell>
          <cell r="H199">
            <v>2.8923277799999996</v>
          </cell>
          <cell r="I199">
            <v>1.86905937</v>
          </cell>
        </row>
        <row r="200">
          <cell r="C200" t="str">
            <v>Г</v>
          </cell>
          <cell r="D200">
            <v>0</v>
          </cell>
          <cell r="E200">
            <v>0</v>
          </cell>
          <cell r="F200">
            <v>0</v>
          </cell>
          <cell r="G200">
            <v>0</v>
          </cell>
          <cell r="H200">
            <v>0</v>
          </cell>
          <cell r="I200">
            <v>0</v>
          </cell>
        </row>
        <row r="201">
          <cell r="C201" t="str">
            <v>Г</v>
          </cell>
          <cell r="D201">
            <v>3117.2183843373614</v>
          </cell>
          <cell r="E201">
            <v>902.14924955999993</v>
          </cell>
          <cell r="F201">
            <v>2300.9654947773602</v>
          </cell>
          <cell r="G201">
            <v>963.77654011812751</v>
          </cell>
          <cell r="H201">
            <v>968.11753612999951</v>
          </cell>
          <cell r="I201">
            <v>140.44177763035711</v>
          </cell>
        </row>
        <row r="202">
          <cell r="C202" t="str">
            <v>N_505-ХТЭЦ-3-49</v>
          </cell>
          <cell r="D202">
            <v>23.85</v>
          </cell>
          <cell r="E202">
            <v>23.85</v>
          </cell>
          <cell r="F202">
            <v>0</v>
          </cell>
          <cell r="G202">
            <v>0</v>
          </cell>
          <cell r="H202">
            <v>0</v>
          </cell>
          <cell r="I202">
            <v>0</v>
          </cell>
        </row>
        <row r="203">
          <cell r="C203" t="str">
            <v>O_505-КТЭЦ2-18</v>
          </cell>
          <cell r="D203">
            <v>3.6845783160000001</v>
          </cell>
          <cell r="E203">
            <v>0</v>
          </cell>
          <cell r="F203">
            <v>3.6845783160000001</v>
          </cell>
          <cell r="G203">
            <v>3.6845783159999996</v>
          </cell>
          <cell r="H203">
            <v>2.88</v>
          </cell>
          <cell r="I203">
            <v>0</v>
          </cell>
        </row>
        <row r="204">
          <cell r="C204" t="str">
            <v>O_505-ТЭЦСов.Гавань-20</v>
          </cell>
          <cell r="D204">
            <v>7.5607322399999992</v>
          </cell>
          <cell r="E204">
            <v>0</v>
          </cell>
          <cell r="F204">
            <v>7.5607322399999992</v>
          </cell>
          <cell r="G204">
            <v>7.5607322399999983</v>
          </cell>
          <cell r="H204">
            <v>2.42028102</v>
          </cell>
          <cell r="I204">
            <v>0</v>
          </cell>
        </row>
        <row r="205">
          <cell r="C205" t="str">
            <v>O_505-ТЭЦСов.Гавань-23</v>
          </cell>
          <cell r="D205">
            <v>4.6259912159999992</v>
          </cell>
          <cell r="E205">
            <v>0</v>
          </cell>
          <cell r="F205">
            <v>4.6259912159999992</v>
          </cell>
          <cell r="G205">
            <v>4.6259912159999992</v>
          </cell>
          <cell r="H205">
            <v>3.8040000000000003</v>
          </cell>
          <cell r="I205">
            <v>0</v>
          </cell>
        </row>
        <row r="206">
          <cell r="C206" t="str">
            <v>N_505-ХТЭЦ2-34-2</v>
          </cell>
          <cell r="D206">
            <v>0.20573814999999998</v>
          </cell>
          <cell r="E206">
            <v>0</v>
          </cell>
          <cell r="F206">
            <v>0.20573814999999998</v>
          </cell>
          <cell r="G206">
            <v>0.20573814999999998</v>
          </cell>
          <cell r="H206">
            <v>0.17199</v>
          </cell>
          <cell r="I206">
            <v>0</v>
          </cell>
        </row>
        <row r="207">
          <cell r="C207" t="str">
            <v>N_505-ХТЭЦ2-34-3</v>
          </cell>
          <cell r="D207">
            <v>0.37513546999999997</v>
          </cell>
          <cell r="E207">
            <v>0</v>
          </cell>
          <cell r="F207">
            <v>0.37513546999999997</v>
          </cell>
          <cell r="G207">
            <v>0.37513546999999997</v>
          </cell>
          <cell r="H207">
            <v>0.25783200000000001</v>
          </cell>
          <cell r="I207">
            <v>0</v>
          </cell>
        </row>
        <row r="208">
          <cell r="C208" t="str">
            <v>N_505-ХТЭЦ2-34-11</v>
          </cell>
          <cell r="D208">
            <v>0.59614188999999995</v>
          </cell>
          <cell r="E208">
            <v>0</v>
          </cell>
          <cell r="F208">
            <v>0.59614188999999995</v>
          </cell>
          <cell r="G208">
            <v>0.59614188999999995</v>
          </cell>
          <cell r="H208">
            <v>0.59850450999999993</v>
          </cell>
          <cell r="I208">
            <v>0</v>
          </cell>
        </row>
        <row r="209">
          <cell r="C209" t="str">
            <v>N_505-ХТЭЦ2-34-15</v>
          </cell>
          <cell r="D209">
            <v>0.557508</v>
          </cell>
          <cell r="E209">
            <v>0</v>
          </cell>
          <cell r="F209">
            <v>0.557508</v>
          </cell>
          <cell r="G209">
            <v>0.557508</v>
          </cell>
          <cell r="H209">
            <v>0.53537493999999997</v>
          </cell>
          <cell r="I209">
            <v>0</v>
          </cell>
        </row>
        <row r="210">
          <cell r="C210" t="str">
            <v>N_505-ХТЭЦ2-34-16</v>
          </cell>
          <cell r="D210">
            <v>0.19775801000000001</v>
          </cell>
          <cell r="E210">
            <v>0</v>
          </cell>
          <cell r="F210">
            <v>0.19775801000000001</v>
          </cell>
          <cell r="G210">
            <v>0.19775801000000001</v>
          </cell>
          <cell r="H210">
            <v>0.196488</v>
          </cell>
          <cell r="I210">
            <v>0</v>
          </cell>
        </row>
        <row r="211">
          <cell r="C211" t="str">
            <v>N_505-ХТЭЦ-3-45-12</v>
          </cell>
          <cell r="D211">
            <v>1.521526248</v>
          </cell>
          <cell r="E211">
            <v>0</v>
          </cell>
          <cell r="F211">
            <v>1.521526248</v>
          </cell>
          <cell r="G211">
            <v>1.521526248</v>
          </cell>
          <cell r="H211">
            <v>1.4872799999999999</v>
          </cell>
          <cell r="I211">
            <v>0</v>
          </cell>
        </row>
        <row r="212">
          <cell r="C212" t="str">
            <v>N_505-КТЭЦ2-45-25</v>
          </cell>
          <cell r="D212">
            <v>0.265836552</v>
          </cell>
          <cell r="E212">
            <v>0</v>
          </cell>
          <cell r="F212">
            <v>0.265836552</v>
          </cell>
          <cell r="G212">
            <v>0.265836552</v>
          </cell>
          <cell r="H212">
            <v>0.25528284000000001</v>
          </cell>
          <cell r="I212">
            <v>0</v>
          </cell>
        </row>
        <row r="213">
          <cell r="C213" t="str">
            <v>N_505-КТЭЦ2-45-4</v>
          </cell>
          <cell r="D213">
            <v>1.6404108239999997</v>
          </cell>
          <cell r="E213">
            <v>0</v>
          </cell>
          <cell r="F213">
            <v>1.6404108239999997</v>
          </cell>
          <cell r="G213">
            <v>1.6404108239999997</v>
          </cell>
          <cell r="H213">
            <v>1.5403919499999998</v>
          </cell>
          <cell r="I213">
            <v>0</v>
          </cell>
        </row>
        <row r="214">
          <cell r="C214" t="str">
            <v>N_505-КТЭЦ2-45-5</v>
          </cell>
          <cell r="D214">
            <v>0.521046432</v>
          </cell>
          <cell r="E214">
            <v>0</v>
          </cell>
          <cell r="F214">
            <v>0.521046432</v>
          </cell>
          <cell r="G214">
            <v>0.521046432</v>
          </cell>
          <cell r="H214">
            <v>0.50100241000000001</v>
          </cell>
          <cell r="I214">
            <v>0</v>
          </cell>
        </row>
        <row r="215">
          <cell r="C215" t="str">
            <v>N_505-ХГ-45-352</v>
          </cell>
          <cell r="D215" t="str">
            <v>нд</v>
          </cell>
          <cell r="E215" t="str">
            <v>нд</v>
          </cell>
          <cell r="F215" t="str">
            <v>нд</v>
          </cell>
          <cell r="G215" t="str">
            <v>нд</v>
          </cell>
          <cell r="H215">
            <v>5.04</v>
          </cell>
          <cell r="I215" t="str">
            <v>нд</v>
          </cell>
        </row>
        <row r="216">
          <cell r="C216" t="str">
            <v>N_505-ХГ-45-394</v>
          </cell>
          <cell r="D216">
            <v>38.446018656</v>
          </cell>
          <cell r="E216">
            <v>0</v>
          </cell>
          <cell r="F216">
            <v>38.446018656</v>
          </cell>
          <cell r="G216">
            <v>38.446018656</v>
          </cell>
          <cell r="H216">
            <v>35.48472194</v>
          </cell>
          <cell r="I216">
            <v>0</v>
          </cell>
        </row>
        <row r="217">
          <cell r="C217" t="str">
            <v>N_505-ХГ-45-401</v>
          </cell>
          <cell r="D217">
            <v>0.63903585600000001</v>
          </cell>
          <cell r="E217">
            <v>0</v>
          </cell>
          <cell r="F217">
            <v>0.63903585600000001</v>
          </cell>
          <cell r="G217">
            <v>0.29680048799999997</v>
          </cell>
          <cell r="H217">
            <v>0.28501751000000003</v>
          </cell>
          <cell r="I217">
            <v>0</v>
          </cell>
        </row>
        <row r="218">
          <cell r="C218" t="str">
            <v>N_505-ХГ-45-402</v>
          </cell>
          <cell r="D218">
            <v>1.006795152</v>
          </cell>
          <cell r="E218">
            <v>0</v>
          </cell>
          <cell r="F218">
            <v>1.006795152</v>
          </cell>
          <cell r="G218">
            <v>1.006795152</v>
          </cell>
          <cell r="H218">
            <v>0.75699959999999999</v>
          </cell>
          <cell r="I218">
            <v>0</v>
          </cell>
        </row>
        <row r="219">
          <cell r="C219" t="str">
            <v>N_505-ХГ-45-407</v>
          </cell>
          <cell r="D219" t="str">
            <v>нд</v>
          </cell>
          <cell r="E219" t="str">
            <v>нд</v>
          </cell>
          <cell r="F219" t="str">
            <v>нд</v>
          </cell>
          <cell r="G219" t="str">
            <v>нд</v>
          </cell>
          <cell r="H219">
            <v>0.71557199999999999</v>
          </cell>
          <cell r="I219" t="str">
            <v>нд</v>
          </cell>
        </row>
        <row r="220">
          <cell r="C220" t="str">
            <v>N_505-ХГ-45-408</v>
          </cell>
          <cell r="D220">
            <v>0.20561605199999999</v>
          </cell>
          <cell r="E220">
            <v>0</v>
          </cell>
          <cell r="F220">
            <v>0.20561605199999999</v>
          </cell>
          <cell r="G220">
            <v>0.20561605199999999</v>
          </cell>
          <cell r="H220">
            <v>0.19788239999999999</v>
          </cell>
          <cell r="I220">
            <v>0</v>
          </cell>
        </row>
        <row r="221">
          <cell r="C221" t="str">
            <v>N_505-ХТЭЦ2-34-1</v>
          </cell>
          <cell r="D221">
            <v>7.3018341099999997</v>
          </cell>
          <cell r="E221">
            <v>0</v>
          </cell>
          <cell r="F221">
            <v>7.3018341099999997</v>
          </cell>
          <cell r="G221">
            <v>7.3018341099999997</v>
          </cell>
          <cell r="H221">
            <v>7.2959304000000005</v>
          </cell>
          <cell r="I221">
            <v>0</v>
          </cell>
        </row>
        <row r="222">
          <cell r="C222" t="str">
            <v>N_505-ХГ-45-313</v>
          </cell>
          <cell r="D222">
            <v>8.2295012159999992</v>
          </cell>
          <cell r="E222">
            <v>0</v>
          </cell>
          <cell r="F222">
            <v>8.2295012159999992</v>
          </cell>
          <cell r="G222">
            <v>8.2295012159999992</v>
          </cell>
          <cell r="H222">
            <v>8.2226903999999994</v>
          </cell>
          <cell r="I222">
            <v>0</v>
          </cell>
        </row>
        <row r="223">
          <cell r="C223" t="str">
            <v>N_505-ХГ-45-321</v>
          </cell>
          <cell r="D223">
            <v>6.7409794439999997</v>
          </cell>
          <cell r="E223">
            <v>0</v>
          </cell>
          <cell r="F223">
            <v>6.7409794439999997</v>
          </cell>
          <cell r="G223">
            <v>6.7409794439999997</v>
          </cell>
          <cell r="H223">
            <v>6.1995312</v>
          </cell>
          <cell r="I223">
            <v>0</v>
          </cell>
        </row>
        <row r="224">
          <cell r="C224" t="str">
            <v>J_505-ХТСКх-34-54</v>
          </cell>
          <cell r="D224">
            <v>1.836720876</v>
          </cell>
          <cell r="E224">
            <v>0</v>
          </cell>
          <cell r="F224">
            <v>1.836720876</v>
          </cell>
          <cell r="G224">
            <v>1.836720876</v>
          </cell>
          <cell r="H224">
            <v>1.498</v>
          </cell>
          <cell r="I224">
            <v>0</v>
          </cell>
        </row>
        <row r="225">
          <cell r="C225" t="str">
            <v>N_505-ХТС-34-1</v>
          </cell>
          <cell r="D225">
            <v>8.2295012159999974</v>
          </cell>
          <cell r="E225">
            <v>0</v>
          </cell>
          <cell r="F225">
            <v>8.2295012159999974</v>
          </cell>
          <cell r="G225">
            <v>8.2295012199999995</v>
          </cell>
          <cell r="H225">
            <v>8.2226903999999994</v>
          </cell>
          <cell r="I225">
            <v>0</v>
          </cell>
        </row>
        <row r="226">
          <cell r="C226" t="str">
            <v>N_505-ХТС-34-17</v>
          </cell>
          <cell r="D226">
            <v>3.215971428</v>
          </cell>
          <cell r="E226">
            <v>0</v>
          </cell>
          <cell r="F226">
            <v>3.215971428</v>
          </cell>
          <cell r="G226">
            <v>3.2159714300000002</v>
          </cell>
          <cell r="H226">
            <v>0</v>
          </cell>
          <cell r="I226">
            <v>0</v>
          </cell>
        </row>
        <row r="227">
          <cell r="C227" t="str">
            <v>N_505-ХТС-34-21</v>
          </cell>
          <cell r="D227">
            <v>24.037387151999997</v>
          </cell>
          <cell r="E227">
            <v>0</v>
          </cell>
          <cell r="F227">
            <v>24.037387151999997</v>
          </cell>
          <cell r="G227">
            <v>24.037387149999997</v>
          </cell>
          <cell r="H227">
            <v>23.189272920000004</v>
          </cell>
          <cell r="I227">
            <v>0</v>
          </cell>
        </row>
        <row r="228">
          <cell r="C228" t="str">
            <v>N_505-ИА-1-64</v>
          </cell>
          <cell r="D228">
            <v>3.4635592079999999</v>
          </cell>
          <cell r="E228">
            <v>0</v>
          </cell>
          <cell r="F228">
            <v>3.4635592079999999</v>
          </cell>
          <cell r="G228">
            <v>3.4635592079999999</v>
          </cell>
          <cell r="H228">
            <v>3.7377804000000001</v>
          </cell>
          <cell r="I228">
            <v>0</v>
          </cell>
        </row>
        <row r="229">
          <cell r="C229" t="str">
            <v>N_505-ИА-1-65</v>
          </cell>
          <cell r="D229">
            <v>22.282462559999995</v>
          </cell>
          <cell r="E229">
            <v>0</v>
          </cell>
          <cell r="F229">
            <v>22.282462559999995</v>
          </cell>
          <cell r="G229">
            <v>22.282462559999995</v>
          </cell>
          <cell r="H229">
            <v>22.858098000000002</v>
          </cell>
          <cell r="I229">
            <v>0</v>
          </cell>
        </row>
        <row r="230">
          <cell r="C230" t="str">
            <v>N_505-ИА-1-66</v>
          </cell>
          <cell r="D230">
            <v>2.3469892799999998</v>
          </cell>
          <cell r="E230">
            <v>0</v>
          </cell>
          <cell r="F230">
            <v>2.3469892799999998</v>
          </cell>
          <cell r="G230">
            <v>2.3469892799999998</v>
          </cell>
          <cell r="H230">
            <v>2.3095865600000001</v>
          </cell>
          <cell r="I230">
            <v>0</v>
          </cell>
        </row>
        <row r="231">
          <cell r="C231" t="str">
            <v>O_505-ТЭЦСов.Гавань-45-26</v>
          </cell>
          <cell r="D231">
            <v>33.917416660000001</v>
          </cell>
          <cell r="E231">
            <v>7.8775000000000004</v>
          </cell>
          <cell r="F231">
            <v>26.039916659999999</v>
          </cell>
          <cell r="G231">
            <v>8.1853610279999991</v>
          </cell>
          <cell r="H231">
            <v>8.0197973300000012</v>
          </cell>
          <cell r="I231">
            <v>0</v>
          </cell>
        </row>
        <row r="232">
          <cell r="C232" t="str">
            <v>N_505-КТЭЦ3-45-7</v>
          </cell>
          <cell r="D232" t="str">
            <v>нд</v>
          </cell>
          <cell r="E232" t="str">
            <v>нд</v>
          </cell>
          <cell r="F232" t="str">
            <v>нд</v>
          </cell>
          <cell r="G232" t="str">
            <v>нд</v>
          </cell>
          <cell r="H232">
            <v>0.68755200000000005</v>
          </cell>
          <cell r="I232" t="str">
            <v>нд</v>
          </cell>
        </row>
        <row r="233">
          <cell r="C233" t="str">
            <v>O_505-КТЭЦ3-45-13</v>
          </cell>
          <cell r="D233">
            <v>0.6468068159999999</v>
          </cell>
          <cell r="E233">
            <v>0</v>
          </cell>
          <cell r="F233">
            <v>0.6468068159999999</v>
          </cell>
          <cell r="G233">
            <v>0.6468068159999999</v>
          </cell>
          <cell r="H233">
            <v>0.60636000000000001</v>
          </cell>
          <cell r="I233">
            <v>0</v>
          </cell>
        </row>
        <row r="234">
          <cell r="C234" t="str">
            <v>O_505-КТЭЦ2-45-75</v>
          </cell>
          <cell r="D234">
            <v>1.1735966159999998</v>
          </cell>
          <cell r="E234">
            <v>0</v>
          </cell>
          <cell r="F234">
            <v>1.1735966159999998</v>
          </cell>
          <cell r="G234">
            <v>1.1735966159999998</v>
          </cell>
          <cell r="H234">
            <v>1.1156400000000002</v>
          </cell>
          <cell r="I234">
            <v>0</v>
          </cell>
        </row>
        <row r="235">
          <cell r="C235" t="str">
            <v>O_505-НТЭЦ-45-24</v>
          </cell>
          <cell r="D235">
            <v>0.7560936359999999</v>
          </cell>
          <cell r="E235">
            <v>0</v>
          </cell>
          <cell r="F235">
            <v>0.7560936359999999</v>
          </cell>
          <cell r="G235">
            <v>0.7560936359999999</v>
          </cell>
          <cell r="H235">
            <v>0</v>
          </cell>
          <cell r="I235">
            <v>0</v>
          </cell>
        </row>
        <row r="236">
          <cell r="C236" t="str">
            <v>O_505-НТЭЦ-45-25</v>
          </cell>
          <cell r="D236">
            <v>0.13782208800000001</v>
          </cell>
          <cell r="E236">
            <v>0</v>
          </cell>
          <cell r="F236">
            <v>0.13782208800000001</v>
          </cell>
          <cell r="G236">
            <v>0.13782208800000001</v>
          </cell>
          <cell r="H236">
            <v>0.13101599999999999</v>
          </cell>
          <cell r="I236">
            <v>0</v>
          </cell>
        </row>
        <row r="237">
          <cell r="C237" t="str">
            <v>O_505-ХТС-34-44</v>
          </cell>
          <cell r="D237">
            <v>19.252088076</v>
          </cell>
          <cell r="E237">
            <v>1.8480000000000001</v>
          </cell>
          <cell r="F237">
            <v>17.404088076000001</v>
          </cell>
          <cell r="G237">
            <v>1.9202227700000001</v>
          </cell>
          <cell r="H237">
            <v>1.8779999999999999</v>
          </cell>
          <cell r="I237">
            <v>0</v>
          </cell>
        </row>
        <row r="238">
          <cell r="C238" t="str">
            <v>O_505-ХТС-34-46</v>
          </cell>
          <cell r="D238">
            <v>92.377781844000012</v>
          </cell>
          <cell r="E238">
            <v>8.4167999999999985</v>
          </cell>
          <cell r="F238">
            <v>83.960981844000017</v>
          </cell>
          <cell r="G238">
            <v>15.368016647999999</v>
          </cell>
          <cell r="H238">
            <v>9.7388213300000004</v>
          </cell>
          <cell r="I238">
            <v>0</v>
          </cell>
        </row>
        <row r="239">
          <cell r="C239" t="str">
            <v>O_505-ХТС-34-47</v>
          </cell>
          <cell r="D239">
            <v>1.7331880799999999</v>
          </cell>
          <cell r="E239">
            <v>0</v>
          </cell>
          <cell r="F239">
            <v>1.7331880799999999</v>
          </cell>
          <cell r="G239">
            <v>1.7331880799999999</v>
          </cell>
          <cell r="H239">
            <v>0</v>
          </cell>
          <cell r="I239">
            <v>0</v>
          </cell>
        </row>
        <row r="240">
          <cell r="C240" t="str">
            <v>O_505-ХТС-34-49</v>
          </cell>
          <cell r="D240">
            <v>0.54325178399999996</v>
          </cell>
          <cell r="E240">
            <v>0</v>
          </cell>
          <cell r="F240">
            <v>0.54325178399999996</v>
          </cell>
          <cell r="G240">
            <v>0.54325178000000007</v>
          </cell>
          <cell r="H240">
            <v>0.4032</v>
          </cell>
          <cell r="I240">
            <v>0</v>
          </cell>
        </row>
        <row r="241">
          <cell r="C241" t="str">
            <v>O_505-ХТС-34-50</v>
          </cell>
          <cell r="D241">
            <v>0.201616668</v>
          </cell>
          <cell r="E241">
            <v>0</v>
          </cell>
          <cell r="F241">
            <v>0.201616668</v>
          </cell>
          <cell r="G241">
            <v>0.20161667</v>
          </cell>
          <cell r="H241">
            <v>0.17568</v>
          </cell>
          <cell r="I241">
            <v>0</v>
          </cell>
        </row>
        <row r="242">
          <cell r="C242" t="str">
            <v>O_505-ХТЭЦ-1-45-21</v>
          </cell>
          <cell r="D242">
            <v>66.84611658</v>
          </cell>
          <cell r="E242">
            <v>0</v>
          </cell>
          <cell r="F242">
            <v>66.84611658</v>
          </cell>
          <cell r="G242">
            <v>66.84611658</v>
          </cell>
          <cell r="H242">
            <v>60.187467699999999</v>
          </cell>
          <cell r="I242">
            <v>0</v>
          </cell>
        </row>
        <row r="243">
          <cell r="C243" t="str">
            <v>O_505-ХТЭЦ-1-45-29</v>
          </cell>
          <cell r="D243">
            <v>0.19435012799999998</v>
          </cell>
          <cell r="E243">
            <v>0</v>
          </cell>
          <cell r="F243">
            <v>0.19435012799999998</v>
          </cell>
          <cell r="G243">
            <v>0.19435012799999998</v>
          </cell>
          <cell r="H243">
            <v>0.1832568</v>
          </cell>
          <cell r="I243">
            <v>0</v>
          </cell>
        </row>
        <row r="244">
          <cell r="C244" t="str">
            <v>O_505-ХТЭЦ-1-45-30</v>
          </cell>
          <cell r="D244">
            <v>0.56327066400000003</v>
          </cell>
          <cell r="E244">
            <v>0</v>
          </cell>
          <cell r="F244">
            <v>0.56327066400000003</v>
          </cell>
          <cell r="G244">
            <v>0.56327066400000003</v>
          </cell>
          <cell r="H244">
            <v>0.52835880000000013</v>
          </cell>
          <cell r="I244">
            <v>0</v>
          </cell>
        </row>
        <row r="245">
          <cell r="C245" t="str">
            <v>O_505-ХТЭЦ-1-45-31</v>
          </cell>
          <cell r="D245">
            <v>2.1220292879999998</v>
          </cell>
          <cell r="E245">
            <v>0</v>
          </cell>
          <cell r="F245">
            <v>2.1220292879999998</v>
          </cell>
          <cell r="G245">
            <v>2.1220292879999998</v>
          </cell>
          <cell r="H245">
            <v>1.9905048000000001</v>
          </cell>
          <cell r="I245">
            <v>0</v>
          </cell>
        </row>
        <row r="246">
          <cell r="C246" t="str">
            <v>N_505-ХТЭЦ-1-45-9</v>
          </cell>
          <cell r="D246">
            <v>8.4</v>
          </cell>
          <cell r="E246">
            <v>0</v>
          </cell>
          <cell r="F246">
            <v>8.4</v>
          </cell>
          <cell r="G246">
            <v>8.4</v>
          </cell>
          <cell r="H246">
            <v>8.4</v>
          </cell>
          <cell r="I246">
            <v>8.4</v>
          </cell>
        </row>
        <row r="247">
          <cell r="C247" t="str">
            <v>O_505-ХТЭЦ-3-45-34</v>
          </cell>
          <cell r="D247" t="str">
            <v>нд</v>
          </cell>
          <cell r="E247" t="str">
            <v>нд</v>
          </cell>
          <cell r="F247" t="str">
            <v>нд</v>
          </cell>
          <cell r="G247" t="str">
            <v>нд</v>
          </cell>
          <cell r="H247">
            <v>6.8159999999999998</v>
          </cell>
          <cell r="I247" t="str">
            <v>нд</v>
          </cell>
        </row>
        <row r="248">
          <cell r="C248" t="str">
            <v>P_505-ХТЭЦ-3-45-41</v>
          </cell>
          <cell r="D248">
            <v>21.902411004000001</v>
          </cell>
          <cell r="E248">
            <v>0</v>
          </cell>
          <cell r="F248">
            <v>21.902411004000001</v>
          </cell>
          <cell r="G248">
            <v>21.902411004000001</v>
          </cell>
          <cell r="H248">
            <v>20.8686218</v>
          </cell>
          <cell r="I248">
            <v>0</v>
          </cell>
        </row>
        <row r="249">
          <cell r="C249" t="str">
            <v>O_505-ХТЭЦ-3-45-31</v>
          </cell>
          <cell r="D249" t="str">
            <v>нд</v>
          </cell>
          <cell r="E249" t="str">
            <v>нд</v>
          </cell>
          <cell r="F249" t="str">
            <v>нд</v>
          </cell>
          <cell r="G249" t="str">
            <v>нд</v>
          </cell>
          <cell r="H249">
            <v>9.8759999999999994</v>
          </cell>
          <cell r="I249" t="str">
            <v>нд</v>
          </cell>
        </row>
        <row r="250">
          <cell r="C250" t="str">
            <v>O_505-ХТЭЦ-3-45-37</v>
          </cell>
          <cell r="D250">
            <v>0.378</v>
          </cell>
          <cell r="E250">
            <v>0.378</v>
          </cell>
          <cell r="F250">
            <v>0</v>
          </cell>
          <cell r="G250">
            <v>0</v>
          </cell>
          <cell r="H250">
            <v>0</v>
          </cell>
          <cell r="I250">
            <v>0</v>
          </cell>
        </row>
        <row r="251">
          <cell r="C251" t="str">
            <v>O_505-КТЭЦ2-45-42</v>
          </cell>
          <cell r="D251">
            <v>0.20800320000000003</v>
          </cell>
          <cell r="E251">
            <v>0</v>
          </cell>
          <cell r="F251">
            <v>0.20800320000000003</v>
          </cell>
          <cell r="G251">
            <v>0.20800320000000003</v>
          </cell>
          <cell r="H251">
            <v>0.20800320000000003</v>
          </cell>
          <cell r="I251">
            <v>0.20800320000000003</v>
          </cell>
        </row>
        <row r="252">
          <cell r="C252" t="str">
            <v>O_505-КТЭЦ2-45-44</v>
          </cell>
          <cell r="D252" t="str">
            <v>нд</v>
          </cell>
          <cell r="E252" t="str">
            <v>нд</v>
          </cell>
          <cell r="F252" t="str">
            <v>нд</v>
          </cell>
          <cell r="G252" t="str">
            <v>нд</v>
          </cell>
          <cell r="H252">
            <v>0.6048</v>
          </cell>
          <cell r="I252" t="str">
            <v>нд</v>
          </cell>
        </row>
        <row r="253">
          <cell r="C253" t="str">
            <v>N_505-НТЭЦ-45-7</v>
          </cell>
          <cell r="D253">
            <v>3.6001560000000001</v>
          </cell>
          <cell r="E253">
            <v>1.8000780000000001</v>
          </cell>
          <cell r="F253">
            <v>1.8000780000000001</v>
          </cell>
          <cell r="G253">
            <v>1.8000780000000001</v>
          </cell>
          <cell r="H253">
            <v>1.8000780000000001</v>
          </cell>
          <cell r="I253">
            <v>1.8000780000000001</v>
          </cell>
        </row>
        <row r="254">
          <cell r="C254" t="str">
            <v>N_505-НТЭЦ-45-9</v>
          </cell>
          <cell r="D254">
            <v>11.639999995999998</v>
          </cell>
          <cell r="E254">
            <v>0</v>
          </cell>
          <cell r="F254">
            <v>11.639999995999998</v>
          </cell>
          <cell r="G254">
            <v>11.64</v>
          </cell>
          <cell r="H254">
            <v>11.64</v>
          </cell>
          <cell r="I254">
            <v>11.64</v>
          </cell>
        </row>
        <row r="255">
          <cell r="C255" t="str">
            <v>O_505-НТЭЦ-45-19</v>
          </cell>
          <cell r="D255">
            <v>2.2400015999999998</v>
          </cell>
          <cell r="E255">
            <v>0</v>
          </cell>
          <cell r="F255">
            <v>2.2400015999999998</v>
          </cell>
          <cell r="G255">
            <v>2.2400015999999998</v>
          </cell>
          <cell r="H255">
            <v>2.2400016000000003</v>
          </cell>
          <cell r="I255">
            <v>2.2400015999999998</v>
          </cell>
        </row>
        <row r="256">
          <cell r="C256" t="str">
            <v>O_505-ТЭЦСов.Гавань-45-27</v>
          </cell>
          <cell r="D256">
            <v>3.8039999999999998</v>
          </cell>
          <cell r="E256">
            <v>0</v>
          </cell>
          <cell r="F256">
            <v>3.8039999999999998</v>
          </cell>
          <cell r="G256">
            <v>3.8039999999999998</v>
          </cell>
          <cell r="H256">
            <v>3.8039999999999998</v>
          </cell>
          <cell r="I256">
            <v>3.8039999999999998</v>
          </cell>
        </row>
        <row r="257">
          <cell r="C257" t="str">
            <v>K_505-ХТС-34-8</v>
          </cell>
          <cell r="D257">
            <v>7.9791833280000004</v>
          </cell>
          <cell r="E257">
            <v>0</v>
          </cell>
          <cell r="F257">
            <v>7.9791833280000004</v>
          </cell>
          <cell r="G257">
            <v>7.9791833280000004</v>
          </cell>
          <cell r="H257">
            <v>7.9791833299999997</v>
          </cell>
          <cell r="I257">
            <v>7.9791833280000004</v>
          </cell>
        </row>
        <row r="258">
          <cell r="C258" t="str">
            <v>O_505-КТЭЦ2-45-45</v>
          </cell>
          <cell r="D258">
            <v>2.1433499999999999</v>
          </cell>
          <cell r="E258">
            <v>0</v>
          </cell>
          <cell r="F258">
            <v>2.1433499999999999</v>
          </cell>
          <cell r="G258">
            <v>2.1433499999999999</v>
          </cell>
          <cell r="H258">
            <v>2.1433499999999999</v>
          </cell>
          <cell r="I258">
            <v>2.1433499999999999</v>
          </cell>
        </row>
        <row r="259">
          <cell r="C259" t="str">
            <v>O_505-КТС-34-42</v>
          </cell>
          <cell r="D259">
            <v>1.0299599999999998</v>
          </cell>
          <cell r="E259">
            <v>0</v>
          </cell>
          <cell r="F259">
            <v>1.0299599999999998</v>
          </cell>
          <cell r="G259">
            <v>1.0299599999999998</v>
          </cell>
          <cell r="H259">
            <v>1.02996</v>
          </cell>
          <cell r="I259">
            <v>1.0299599999999998</v>
          </cell>
        </row>
        <row r="260">
          <cell r="C260" t="str">
            <v>N_505-ХГ-186на</v>
          </cell>
          <cell r="D260">
            <v>84.425999999999988</v>
          </cell>
          <cell r="E260">
            <v>23.898</v>
          </cell>
          <cell r="F260">
            <v>60.527999999999992</v>
          </cell>
          <cell r="G260">
            <v>9.4079999999999995</v>
          </cell>
          <cell r="H260">
            <v>75.671999999999997</v>
          </cell>
          <cell r="I260">
            <v>0</v>
          </cell>
        </row>
        <row r="261">
          <cell r="C261" t="str">
            <v>O_505-ТЭЦСов.Гавань-12на</v>
          </cell>
          <cell r="D261">
            <v>80.399999999999991</v>
          </cell>
          <cell r="E261">
            <v>38.94</v>
          </cell>
          <cell r="F261">
            <v>41.459999999999994</v>
          </cell>
          <cell r="G261">
            <v>27.660000000000004</v>
          </cell>
          <cell r="H261">
            <v>27.66</v>
          </cell>
          <cell r="I261">
            <v>11.964</v>
          </cell>
        </row>
        <row r="262">
          <cell r="C262" t="str">
            <v>O_505-ТЭЦСов.Гавань-13на</v>
          </cell>
          <cell r="D262">
            <v>18</v>
          </cell>
          <cell r="E262">
            <v>0.6</v>
          </cell>
          <cell r="F262">
            <v>17.399999999999999</v>
          </cell>
          <cell r="G262">
            <v>17.400000000000002</v>
          </cell>
          <cell r="H262">
            <v>17.399999999999999</v>
          </cell>
          <cell r="I262">
            <v>5.7</v>
          </cell>
        </row>
        <row r="263">
          <cell r="C263" t="str">
            <v>P_505-ХТЭЦ-1-1нма</v>
          </cell>
          <cell r="D263">
            <v>0.11118173000000001</v>
          </cell>
          <cell r="E263">
            <v>0</v>
          </cell>
          <cell r="F263">
            <v>0.11118173000000001</v>
          </cell>
          <cell r="G263">
            <v>0.11118173000000001</v>
          </cell>
          <cell r="H263">
            <v>0.107</v>
          </cell>
          <cell r="I263">
            <v>0.11118173000000001</v>
          </cell>
        </row>
        <row r="264">
          <cell r="C264" t="str">
            <v>O_505-ХТЭЦ-1-9нма</v>
          </cell>
          <cell r="D264">
            <v>3.2179184279999999</v>
          </cell>
          <cell r="E264">
            <v>0.8538</v>
          </cell>
          <cell r="F264">
            <v>2.3641184279999998</v>
          </cell>
          <cell r="G264">
            <v>2.3641184274179996</v>
          </cell>
          <cell r="H264">
            <v>2.2750666000000002</v>
          </cell>
          <cell r="I264">
            <v>0</v>
          </cell>
        </row>
        <row r="265">
          <cell r="C265" t="str">
            <v>O_505-ХТЭЦ-1-17нма</v>
          </cell>
          <cell r="D265">
            <v>0.75258638000000011</v>
          </cell>
          <cell r="E265">
            <v>0.28386120000000004</v>
          </cell>
          <cell r="F265">
            <v>0.46872518000000007</v>
          </cell>
          <cell r="G265">
            <v>0.46872518000000002</v>
          </cell>
          <cell r="H265">
            <v>0.59152517999999998</v>
          </cell>
          <cell r="I265">
            <v>0.46872518000000002</v>
          </cell>
        </row>
        <row r="266">
          <cell r="C266" t="str">
            <v>O_505-ХТЭЦ-1-22нма</v>
          </cell>
          <cell r="D266">
            <v>2.1073113999999999</v>
          </cell>
          <cell r="E266">
            <v>1.8942429999999999</v>
          </cell>
          <cell r="F266">
            <v>0.21306840000000005</v>
          </cell>
          <cell r="G266">
            <v>0.2130684000000001</v>
          </cell>
          <cell r="H266">
            <v>0.21306839999999999</v>
          </cell>
          <cell r="I266">
            <v>0.2130684000000001</v>
          </cell>
        </row>
        <row r="267">
          <cell r="C267" t="str">
            <v>O_505-ХТЭЦ-2-14нма</v>
          </cell>
          <cell r="D267">
            <v>1.0241941999999999</v>
          </cell>
          <cell r="E267">
            <v>0.92067499999999991</v>
          </cell>
          <cell r="F267">
            <v>0.10351920000000003</v>
          </cell>
          <cell r="G267">
            <v>0.10351919999999999</v>
          </cell>
          <cell r="H267">
            <v>0.10351919999999999</v>
          </cell>
          <cell r="I267">
            <v>0.10351919999999999</v>
          </cell>
        </row>
        <row r="268">
          <cell r="C268" t="str">
            <v>P_505-ХТЭЦ-3-1нма</v>
          </cell>
          <cell r="D268">
            <v>0.13840567199999998</v>
          </cell>
          <cell r="E268">
            <v>0</v>
          </cell>
          <cell r="F268">
            <v>0.13840567199999998</v>
          </cell>
          <cell r="G268">
            <v>0.13840566712199998</v>
          </cell>
          <cell r="H268">
            <v>0.111</v>
          </cell>
          <cell r="I268">
            <v>0.13840566712199998</v>
          </cell>
        </row>
        <row r="269">
          <cell r="C269" t="str">
            <v>O_505-ХТЭЦ-3-11нма</v>
          </cell>
          <cell r="D269">
            <v>3.2179184221920001</v>
          </cell>
          <cell r="E269">
            <v>0.8538</v>
          </cell>
          <cell r="F269">
            <v>2.364118422192</v>
          </cell>
          <cell r="G269">
            <v>2.3641184221919995</v>
          </cell>
          <cell r="H269">
            <v>2.2750666000000002</v>
          </cell>
          <cell r="I269">
            <v>2.0686036194179995</v>
          </cell>
        </row>
        <row r="270">
          <cell r="C270" t="str">
            <v>O_505-ХТЭЦ-3-4нма</v>
          </cell>
          <cell r="D270">
            <v>20.825567585163995</v>
          </cell>
          <cell r="E270">
            <v>10</v>
          </cell>
          <cell r="F270">
            <v>10.825567585163995</v>
          </cell>
          <cell r="G270">
            <v>10.825567583999998</v>
          </cell>
          <cell r="H270">
            <v>8.322507599999998</v>
          </cell>
          <cell r="I270">
            <v>0</v>
          </cell>
        </row>
        <row r="271">
          <cell r="C271" t="str">
            <v>O_505-ХТЭЦ-3-5нма</v>
          </cell>
          <cell r="D271">
            <v>14.503886102553997</v>
          </cell>
          <cell r="E271">
            <v>2.5</v>
          </cell>
          <cell r="F271">
            <v>12.003886102553997</v>
          </cell>
          <cell r="G271">
            <v>12.003886102553999</v>
          </cell>
          <cell r="H271">
            <v>10.146030079999999</v>
          </cell>
          <cell r="I271">
            <v>0.63093034000000003</v>
          </cell>
        </row>
        <row r="272">
          <cell r="C272" t="str">
            <v>O_505-ХТЭЦ-3-22нма</v>
          </cell>
          <cell r="D272">
            <v>0.75258638000000011</v>
          </cell>
          <cell r="E272">
            <v>0.28386119999999998</v>
          </cell>
          <cell r="F272">
            <v>0.46872518000000013</v>
          </cell>
          <cell r="G272">
            <v>0.46872518000000007</v>
          </cell>
          <cell r="H272">
            <v>0.59152517999999998</v>
          </cell>
          <cell r="I272">
            <v>0.46872518000000007</v>
          </cell>
        </row>
        <row r="273">
          <cell r="C273" t="str">
            <v>O_505-ХТЭЦ-3-28нма</v>
          </cell>
          <cell r="D273">
            <v>2.1872093999999964</v>
          </cell>
          <cell r="E273">
            <v>1.9661010000000001</v>
          </cell>
          <cell r="F273">
            <v>0.22110839999999632</v>
          </cell>
          <cell r="G273">
            <v>0.22110839999999643</v>
          </cell>
          <cell r="H273">
            <v>0.22110839999999998</v>
          </cell>
          <cell r="I273">
            <v>0.22110839999999643</v>
          </cell>
        </row>
        <row r="274">
          <cell r="C274" t="str">
            <v>O_505-КТЭЦ-2-18нма</v>
          </cell>
          <cell r="D274">
            <v>0.75258638</v>
          </cell>
          <cell r="E274">
            <v>0.28386119999999998</v>
          </cell>
          <cell r="F274">
            <v>0.46872518000000002</v>
          </cell>
          <cell r="G274">
            <v>0.46872518000000002</v>
          </cell>
          <cell r="H274">
            <v>0.59152517999999998</v>
          </cell>
          <cell r="I274">
            <v>0.46872518000000002</v>
          </cell>
        </row>
        <row r="275">
          <cell r="C275" t="str">
            <v>O_505-КТЭЦ-2-23нма</v>
          </cell>
          <cell r="D275">
            <v>1.9380256</v>
          </cell>
          <cell r="E275">
            <v>1.7420439999999999</v>
          </cell>
          <cell r="F275">
            <v>0.19598160000000009</v>
          </cell>
          <cell r="G275">
            <v>0.19598159999999998</v>
          </cell>
          <cell r="H275">
            <v>0.19598160000000001</v>
          </cell>
          <cell r="I275">
            <v>0.19598159999999998</v>
          </cell>
        </row>
        <row r="276">
          <cell r="C276" t="str">
            <v>O_505-КТЭЦ-2-6нма</v>
          </cell>
          <cell r="D276">
            <v>6.4289121579999993</v>
          </cell>
          <cell r="E276">
            <v>1.7019222099999998</v>
          </cell>
          <cell r="F276">
            <v>4.7269899479999999</v>
          </cell>
          <cell r="G276">
            <v>4.7269899479999999</v>
          </cell>
          <cell r="H276">
            <v>4.54613362</v>
          </cell>
          <cell r="I276">
            <v>4.1359603439999999</v>
          </cell>
        </row>
        <row r="277">
          <cell r="C277" t="str">
            <v>O_505-КТЭЦ-3-13нма</v>
          </cell>
          <cell r="D277">
            <v>3.2179184279999999</v>
          </cell>
          <cell r="E277">
            <v>0.8538</v>
          </cell>
          <cell r="F277">
            <v>2.3641184279999998</v>
          </cell>
          <cell r="G277">
            <v>2.3641184279999998</v>
          </cell>
          <cell r="H277">
            <v>2.2750666000000002</v>
          </cell>
          <cell r="I277">
            <v>2.0686036199999998</v>
          </cell>
        </row>
        <row r="278">
          <cell r="C278" t="str">
            <v>O_505-КТЭЦ-3-23нма</v>
          </cell>
          <cell r="D278">
            <v>0.75258638</v>
          </cell>
          <cell r="E278">
            <v>0.28386119999999998</v>
          </cell>
          <cell r="F278">
            <v>0.46872518000000002</v>
          </cell>
          <cell r="G278">
            <v>0.46872518000000002</v>
          </cell>
          <cell r="H278">
            <v>0.59152517999999998</v>
          </cell>
          <cell r="I278">
            <v>0.46872518000000002</v>
          </cell>
        </row>
        <row r="279">
          <cell r="C279" t="str">
            <v>O_505-КТЭЦ-3-27нма</v>
          </cell>
          <cell r="D279">
            <v>1.471123</v>
          </cell>
          <cell r="E279">
            <v>1.3223769999999999</v>
          </cell>
          <cell r="F279">
            <v>0.14874600000000004</v>
          </cell>
          <cell r="G279">
            <v>0.1487460000000001</v>
          </cell>
          <cell r="H279">
            <v>0.14874600000000002</v>
          </cell>
          <cell r="I279">
            <v>0.1487460000000001</v>
          </cell>
        </row>
        <row r="280">
          <cell r="C280" t="str">
            <v>O_505-АмТЭЦ-1-11нма</v>
          </cell>
          <cell r="D280">
            <v>3.2179184279999999</v>
          </cell>
          <cell r="E280">
            <v>0.8538</v>
          </cell>
          <cell r="F280">
            <v>2.3641184279999998</v>
          </cell>
          <cell r="G280">
            <v>2.3641184279999998</v>
          </cell>
          <cell r="H280">
            <v>2.2750666000000002</v>
          </cell>
          <cell r="I280">
            <v>2.0686036199999998</v>
          </cell>
        </row>
        <row r="281">
          <cell r="C281" t="str">
            <v>O_505-АмТЭЦ-1-16нма</v>
          </cell>
          <cell r="D281">
            <v>21.415350291999999</v>
          </cell>
          <cell r="E281">
            <v>10</v>
          </cell>
          <cell r="F281">
            <v>11.415350291999999</v>
          </cell>
          <cell r="G281">
            <v>11.415350291999999</v>
          </cell>
          <cell r="H281">
            <v>8.7752039199999992</v>
          </cell>
          <cell r="I281">
            <v>0</v>
          </cell>
        </row>
        <row r="282">
          <cell r="C282" t="str">
            <v>O_505-АмТЭЦ-1-17нма</v>
          </cell>
          <cell r="D282">
            <v>17.859288352</v>
          </cell>
          <cell r="E282">
            <v>2.5</v>
          </cell>
          <cell r="F282">
            <v>15.359288352</v>
          </cell>
          <cell r="G282">
            <v>15.359288352</v>
          </cell>
          <cell r="H282">
            <v>13.215816010000001</v>
          </cell>
          <cell r="I282">
            <v>0</v>
          </cell>
        </row>
        <row r="283">
          <cell r="C283" t="str">
            <v>O_505-АмТЭЦ-1-25нма</v>
          </cell>
          <cell r="D283">
            <v>1.2828644</v>
          </cell>
          <cell r="E283">
            <v>1.153214</v>
          </cell>
          <cell r="F283">
            <v>0.12965040000000005</v>
          </cell>
          <cell r="G283">
            <v>0.1296504</v>
          </cell>
          <cell r="H283">
            <v>0.1296504</v>
          </cell>
          <cell r="I283">
            <v>0.1296504</v>
          </cell>
        </row>
        <row r="284">
          <cell r="C284" t="str">
            <v>O_505-ТЭЦСов.Гавань-10нма</v>
          </cell>
          <cell r="D284">
            <v>3.2179184279999999</v>
          </cell>
          <cell r="E284">
            <v>0.8538</v>
          </cell>
          <cell r="F284">
            <v>2.3641184279999998</v>
          </cell>
          <cell r="G284">
            <v>2.3641184279999998</v>
          </cell>
          <cell r="H284">
            <v>2.2750666000000002</v>
          </cell>
          <cell r="I284">
            <v>2.0686036199999998</v>
          </cell>
        </row>
        <row r="285">
          <cell r="C285" t="str">
            <v>P_505-СГТЭЦ-7нма</v>
          </cell>
          <cell r="D285">
            <v>28.145395078</v>
          </cell>
          <cell r="E285">
            <v>0</v>
          </cell>
          <cell r="F285">
            <v>28.145395078</v>
          </cell>
          <cell r="G285">
            <v>28.145395076</v>
          </cell>
          <cell r="H285">
            <v>23.5610572</v>
          </cell>
          <cell r="I285">
            <v>14.274487187999998</v>
          </cell>
        </row>
        <row r="286">
          <cell r="C286" t="str">
            <v>P_505-СГТЭЦ-8нма</v>
          </cell>
          <cell r="D286">
            <v>16.333531248</v>
          </cell>
          <cell r="E286">
            <v>0</v>
          </cell>
          <cell r="F286">
            <v>16.333531248</v>
          </cell>
          <cell r="G286">
            <v>16.333531248</v>
          </cell>
          <cell r="H286">
            <v>13.81253536</v>
          </cell>
          <cell r="I286">
            <v>2.59770396</v>
          </cell>
        </row>
        <row r="287">
          <cell r="C287" t="str">
            <v>O_505-СГТЭЦ-18нма</v>
          </cell>
          <cell r="D287">
            <v>0.75258638</v>
          </cell>
          <cell r="E287">
            <v>0.28386119999999998</v>
          </cell>
          <cell r="F287">
            <v>0.46872518000000002</v>
          </cell>
          <cell r="G287">
            <v>0.46872518000000002</v>
          </cell>
          <cell r="H287">
            <v>0.59152517999999998</v>
          </cell>
          <cell r="I287">
            <v>0.46872518000000002</v>
          </cell>
        </row>
        <row r="288">
          <cell r="C288" t="str">
            <v>O_505-СГТЭЦ-22нма</v>
          </cell>
          <cell r="D288">
            <v>1.9779758000000003</v>
          </cell>
          <cell r="E288">
            <v>1.777973</v>
          </cell>
          <cell r="F288">
            <v>0.20000280000000026</v>
          </cell>
          <cell r="G288">
            <v>0.2000028000000002</v>
          </cell>
          <cell r="H288">
            <v>0.20000279999999998</v>
          </cell>
          <cell r="I288">
            <v>0.2000028000000002</v>
          </cell>
        </row>
        <row r="289">
          <cell r="C289" t="str">
            <v>O_505-ХТС-10нма</v>
          </cell>
          <cell r="D289">
            <v>1.7297931999999998</v>
          </cell>
          <cell r="E289">
            <v>1.554916</v>
          </cell>
          <cell r="F289">
            <v>0.17487719999999984</v>
          </cell>
          <cell r="G289">
            <v>0.1748771999999999</v>
          </cell>
          <cell r="H289">
            <v>0.17487719999999998</v>
          </cell>
          <cell r="I289">
            <v>0.1748771999999999</v>
          </cell>
        </row>
        <row r="290">
          <cell r="C290" t="str">
            <v>O_505-КТС-9нма</v>
          </cell>
          <cell r="D290">
            <v>1.3617623999999999</v>
          </cell>
          <cell r="E290">
            <v>1.224072</v>
          </cell>
          <cell r="F290">
            <v>0.13769039999999988</v>
          </cell>
          <cell r="G290">
            <v>0.13769039999999996</v>
          </cell>
          <cell r="H290">
            <v>0.13769040000000002</v>
          </cell>
          <cell r="I290">
            <v>0.13769039999999996</v>
          </cell>
        </row>
        <row r="291">
          <cell r="C291" t="str">
            <v>P_505-ИА-1нма</v>
          </cell>
          <cell r="D291">
            <v>0.36658798799999992</v>
          </cell>
          <cell r="E291">
            <v>0</v>
          </cell>
          <cell r="F291">
            <v>0.36658798799999992</v>
          </cell>
          <cell r="G291">
            <v>0.36658798799999992</v>
          </cell>
          <cell r="H291">
            <v>0.29399999999999998</v>
          </cell>
          <cell r="I291">
            <v>0.36658798799999992</v>
          </cell>
        </row>
        <row r="292">
          <cell r="C292" t="str">
            <v>O_505-ИА-16нма</v>
          </cell>
          <cell r="D292">
            <v>0.77163538000000009</v>
          </cell>
          <cell r="E292">
            <v>0.30395264000000005</v>
          </cell>
          <cell r="F292">
            <v>0.46768274000000004</v>
          </cell>
          <cell r="G292">
            <v>0.46768274000000004</v>
          </cell>
          <cell r="H292">
            <v>0.59152548000000005</v>
          </cell>
          <cell r="I292">
            <v>0.46768274000000004</v>
          </cell>
        </row>
        <row r="293">
          <cell r="C293" t="str">
            <v>O_505-ИА-20нма</v>
          </cell>
          <cell r="D293">
            <v>5.814565599999999</v>
          </cell>
          <cell r="E293">
            <v>5.2256139999999993</v>
          </cell>
          <cell r="F293">
            <v>0.58895159999999969</v>
          </cell>
          <cell r="G293">
            <v>0.58895159999999946</v>
          </cell>
          <cell r="H293">
            <v>0.58895160000000002</v>
          </cell>
          <cell r="I293">
            <v>0.58895159999999946</v>
          </cell>
        </row>
        <row r="294">
          <cell r="C294" t="str">
            <v>O_505-ЦПП-3нма</v>
          </cell>
          <cell r="D294">
            <v>0.32808159999999997</v>
          </cell>
          <cell r="E294">
            <v>0.29491600000000001</v>
          </cell>
          <cell r="F294">
            <v>3.3165599999999962E-2</v>
          </cell>
          <cell r="G294">
            <v>3.3165599999999983E-2</v>
          </cell>
          <cell r="H294">
            <v>3.3165599999999996E-2</v>
          </cell>
          <cell r="I294">
            <v>3.3165599999999983E-2</v>
          </cell>
        </row>
        <row r="295">
          <cell r="C295" t="str">
            <v>O_505-НТЭЦ-15нма</v>
          </cell>
          <cell r="D295">
            <v>0.75258638</v>
          </cell>
          <cell r="E295">
            <v>0.28386119999999998</v>
          </cell>
          <cell r="F295">
            <v>0.46872518000000002</v>
          </cell>
          <cell r="G295">
            <v>0.46872518000000002</v>
          </cell>
          <cell r="H295">
            <v>0.59152517999999998</v>
          </cell>
          <cell r="I295">
            <v>0.46872518000000002</v>
          </cell>
        </row>
        <row r="296">
          <cell r="C296" t="str">
            <v>O_505-НТЭЦ-17нма</v>
          </cell>
          <cell r="D296">
            <v>1.0441692000000002</v>
          </cell>
          <cell r="E296">
            <v>0.93864000000000014</v>
          </cell>
          <cell r="F296">
            <v>0.1055292000000001</v>
          </cell>
          <cell r="G296">
            <v>0.1055292</v>
          </cell>
          <cell r="H296">
            <v>0.1055292</v>
          </cell>
          <cell r="I296">
            <v>0.1055292</v>
          </cell>
        </row>
        <row r="297">
          <cell r="C297" t="str">
            <v>P_505-ХТЭЦ-1-3нма</v>
          </cell>
          <cell r="D297">
            <v>0.68828763599999987</v>
          </cell>
          <cell r="E297">
            <v>0</v>
          </cell>
          <cell r="F297">
            <v>0.68828763599999987</v>
          </cell>
          <cell r="G297">
            <v>0.68828763599999998</v>
          </cell>
          <cell r="H297">
            <v>0.60399999999999998</v>
          </cell>
          <cell r="I297">
            <v>0.54614127599999995</v>
          </cell>
        </row>
        <row r="298">
          <cell r="C298" t="str">
            <v>P_505-ХТЭЦ-3-4нма</v>
          </cell>
          <cell r="D298">
            <v>0.68828764190399983</v>
          </cell>
          <cell r="E298">
            <v>0</v>
          </cell>
          <cell r="F298">
            <v>0.68828764190399983</v>
          </cell>
          <cell r="G298">
            <v>0.68828764190399983</v>
          </cell>
          <cell r="H298">
            <v>0.60399999999999998</v>
          </cell>
          <cell r="I298">
            <v>0</v>
          </cell>
        </row>
        <row r="299">
          <cell r="C299" t="str">
            <v>P_505-КТЭЦ-2-4нма</v>
          </cell>
          <cell r="D299">
            <v>1.1396646839999998</v>
          </cell>
          <cell r="E299">
            <v>0</v>
          </cell>
          <cell r="F299">
            <v>1.1396646839999998</v>
          </cell>
          <cell r="G299">
            <v>1.139664682</v>
          </cell>
          <cell r="H299">
            <v>0.96599999999999997</v>
          </cell>
          <cell r="I299">
            <v>0.91023547199999999</v>
          </cell>
        </row>
        <row r="300">
          <cell r="C300" t="str">
            <v>P_505-КТЭЦ-3-5нма</v>
          </cell>
          <cell r="D300">
            <v>0.68828763599999987</v>
          </cell>
          <cell r="E300">
            <v>0</v>
          </cell>
          <cell r="F300">
            <v>0.68828763599999987</v>
          </cell>
          <cell r="G300">
            <v>0.68828763599999998</v>
          </cell>
          <cell r="H300">
            <v>0.60399999999999998</v>
          </cell>
          <cell r="I300">
            <v>0.54614127599999995</v>
          </cell>
        </row>
        <row r="301">
          <cell r="C301" t="str">
            <v>P_505-АмТЭЦ-4нма</v>
          </cell>
          <cell r="D301">
            <v>0.68828763599999987</v>
          </cell>
          <cell r="E301">
            <v>0</v>
          </cell>
          <cell r="F301">
            <v>0.68828763599999987</v>
          </cell>
          <cell r="G301">
            <v>0.68828763599999998</v>
          </cell>
          <cell r="H301">
            <v>0.60399999999999998</v>
          </cell>
          <cell r="I301">
            <v>0.54614127599999995</v>
          </cell>
        </row>
        <row r="302">
          <cell r="C302" t="str">
            <v>O_505-АмТЭЦ-1-22нма</v>
          </cell>
          <cell r="D302">
            <v>0.75258637999999989</v>
          </cell>
          <cell r="E302">
            <v>0.28386119999999998</v>
          </cell>
          <cell r="F302">
            <v>0.46872517999999991</v>
          </cell>
          <cell r="G302">
            <v>0.46872517999999996</v>
          </cell>
          <cell r="H302">
            <v>0.59152517999999998</v>
          </cell>
          <cell r="I302">
            <v>0.46872517999999996</v>
          </cell>
        </row>
        <row r="303">
          <cell r="C303" t="str">
            <v>P_505-СГТЭЦ-5нма</v>
          </cell>
          <cell r="D303">
            <v>0.68828763599999987</v>
          </cell>
          <cell r="E303">
            <v>0</v>
          </cell>
          <cell r="F303">
            <v>0.68828763599999987</v>
          </cell>
          <cell r="G303">
            <v>0.68828763599999998</v>
          </cell>
          <cell r="H303">
            <v>0.60399999999999998</v>
          </cell>
          <cell r="I303">
            <v>0.54614127599999995</v>
          </cell>
        </row>
        <row r="304">
          <cell r="C304" t="str">
            <v>Q_505-КТС-7нма</v>
          </cell>
          <cell r="D304" t="str">
            <v>нд</v>
          </cell>
          <cell r="E304" t="str">
            <v>нд</v>
          </cell>
          <cell r="F304" t="str">
            <v>нд</v>
          </cell>
          <cell r="G304" t="str">
            <v>нд</v>
          </cell>
          <cell r="H304">
            <v>0.39500000000000002</v>
          </cell>
          <cell r="I304" t="str">
            <v>нд</v>
          </cell>
        </row>
        <row r="305">
          <cell r="C305" t="str">
            <v>P_505-ИА-4нма</v>
          </cell>
          <cell r="D305">
            <v>34.990033287999999</v>
          </cell>
          <cell r="E305">
            <v>0</v>
          </cell>
          <cell r="F305">
            <v>34.990033287999999</v>
          </cell>
          <cell r="G305">
            <v>34.990033287999999</v>
          </cell>
          <cell r="H305">
            <v>32.559058319999998</v>
          </cell>
          <cell r="I305">
            <v>0</v>
          </cell>
        </row>
        <row r="306">
          <cell r="C306" t="str">
            <v>P_505-ИА-6нма</v>
          </cell>
          <cell r="D306">
            <v>1.610992092</v>
          </cell>
          <cell r="E306">
            <v>0</v>
          </cell>
          <cell r="F306">
            <v>1.610992092</v>
          </cell>
          <cell r="G306">
            <v>1.610992092</v>
          </cell>
          <cell r="H306">
            <v>1.3444</v>
          </cell>
          <cell r="I306">
            <v>1.0619413799999999</v>
          </cell>
        </row>
        <row r="307">
          <cell r="C307" t="str">
            <v>Q_505-ИА-2-2ип</v>
          </cell>
          <cell r="D307" t="str">
            <v>нд</v>
          </cell>
          <cell r="E307" t="str">
            <v>нд</v>
          </cell>
          <cell r="F307" t="str">
            <v>нд</v>
          </cell>
          <cell r="G307" t="str">
            <v>нд</v>
          </cell>
          <cell r="H307">
            <v>0.32630094000000004</v>
          </cell>
          <cell r="I307" t="str">
            <v>нд</v>
          </cell>
        </row>
        <row r="308">
          <cell r="C308" t="str">
            <v>N_505-ТЭЦСов.Гавань-5</v>
          </cell>
          <cell r="D308">
            <v>1638.5108999400002</v>
          </cell>
          <cell r="E308">
            <v>635.64344330999995</v>
          </cell>
          <cell r="F308">
            <v>1002.8674566300002</v>
          </cell>
          <cell r="G308">
            <v>132.30769232</v>
          </cell>
          <cell r="H308">
            <v>132.30769232</v>
          </cell>
          <cell r="I308">
            <v>33.07692308</v>
          </cell>
        </row>
        <row r="309">
          <cell r="C309" t="str">
            <v>P_505-ХТЭЦ2-9в</v>
          </cell>
          <cell r="D309">
            <v>1.100000004</v>
          </cell>
          <cell r="E309">
            <v>8.2780000000000006E-2</v>
          </cell>
          <cell r="F309">
            <v>1.0172200039999999</v>
          </cell>
          <cell r="G309">
            <v>1.01722</v>
          </cell>
          <cell r="H309">
            <v>1.01172</v>
          </cell>
          <cell r="I309">
            <v>0</v>
          </cell>
        </row>
        <row r="310">
          <cell r="C310" t="str">
            <v>O_505-ХТЭЦ-3-55</v>
          </cell>
          <cell r="D310">
            <v>65.499999983999999</v>
          </cell>
          <cell r="E310">
            <v>0</v>
          </cell>
          <cell r="F310">
            <v>65.499999983999999</v>
          </cell>
          <cell r="G310">
            <v>5.4850862639999995</v>
          </cell>
          <cell r="H310">
            <v>1.9350000000000001</v>
          </cell>
          <cell r="I310">
            <v>0</v>
          </cell>
        </row>
        <row r="311">
          <cell r="C311" t="str">
            <v>P_505-АмТЭЦ-1-24</v>
          </cell>
          <cell r="D311">
            <v>73.068217079999997</v>
          </cell>
          <cell r="E311">
            <v>0</v>
          </cell>
          <cell r="F311">
            <v>73.068217079999997</v>
          </cell>
          <cell r="G311">
            <v>21.920465119999999</v>
          </cell>
          <cell r="H311">
            <v>32.054856839999999</v>
          </cell>
          <cell r="I311">
            <v>0</v>
          </cell>
        </row>
        <row r="312">
          <cell r="C312" t="str">
            <v>P_505-ХТЭЦ-1-19</v>
          </cell>
          <cell r="D312">
            <v>0.91472000399999986</v>
          </cell>
          <cell r="E312">
            <v>0</v>
          </cell>
          <cell r="F312">
            <v>0.91472000399999986</v>
          </cell>
          <cell r="G312">
            <v>0.91471999999999998</v>
          </cell>
          <cell r="H312">
            <v>0.91471999999999998</v>
          </cell>
          <cell r="I312">
            <v>0</v>
          </cell>
        </row>
        <row r="313">
          <cell r="C313" t="str">
            <v>J_505-ХТСКх-34-42</v>
          </cell>
          <cell r="D313">
            <v>6.7478227700000009</v>
          </cell>
          <cell r="E313">
            <v>4.8276000000000003</v>
          </cell>
          <cell r="F313">
            <v>1.9202227700000005</v>
          </cell>
          <cell r="G313">
            <v>1.9202227700000001</v>
          </cell>
          <cell r="H313">
            <v>1.8779999999999999</v>
          </cell>
          <cell r="I313">
            <v>1.9202227700000001</v>
          </cell>
        </row>
        <row r="314">
          <cell r="C314" t="str">
            <v>O_505-КТЭЦ2-45-48</v>
          </cell>
          <cell r="D314">
            <v>1.7649599999999999</v>
          </cell>
          <cell r="E314">
            <v>0</v>
          </cell>
          <cell r="F314">
            <v>1.7649599999999999</v>
          </cell>
          <cell r="G314">
            <v>1.7649599999999999</v>
          </cell>
          <cell r="H314">
            <v>0</v>
          </cell>
          <cell r="I314">
            <v>1.7649599999999999</v>
          </cell>
        </row>
        <row r="315">
          <cell r="C315" t="str">
            <v>O_505-КТЭЦ2-45-64</v>
          </cell>
          <cell r="D315">
            <v>0.13508060399999999</v>
          </cell>
          <cell r="E315">
            <v>0</v>
          </cell>
          <cell r="F315">
            <v>0.13508060399999999</v>
          </cell>
          <cell r="G315">
            <v>0.13508060399999999</v>
          </cell>
          <cell r="H315">
            <v>0.12</v>
          </cell>
          <cell r="I315">
            <v>0</v>
          </cell>
        </row>
        <row r="316">
          <cell r="C316" t="str">
            <v>O_505-НТЭЦ-45-23</v>
          </cell>
          <cell r="D316">
            <v>0.24693691199999998</v>
          </cell>
          <cell r="E316">
            <v>0</v>
          </cell>
          <cell r="F316">
            <v>0.24693691199999998</v>
          </cell>
          <cell r="G316">
            <v>0.24693691199999998</v>
          </cell>
          <cell r="H316">
            <v>0</v>
          </cell>
          <cell r="I316">
            <v>0</v>
          </cell>
        </row>
        <row r="317">
          <cell r="C317" t="str">
            <v>P_505-ХТЭЦ-1-45-35</v>
          </cell>
          <cell r="D317">
            <v>0.38851730399999995</v>
          </cell>
          <cell r="E317">
            <v>0</v>
          </cell>
          <cell r="F317">
            <v>0.38851730399999995</v>
          </cell>
          <cell r="G317">
            <v>0.38851730399999995</v>
          </cell>
          <cell r="H317">
            <v>0.31334879999999998</v>
          </cell>
          <cell r="I317">
            <v>0</v>
          </cell>
        </row>
        <row r="318">
          <cell r="C318" t="str">
            <v>P_505-ХТЭЦ-1-45-34</v>
          </cell>
          <cell r="D318">
            <v>31.431992795999999</v>
          </cell>
          <cell r="E318">
            <v>0</v>
          </cell>
          <cell r="F318">
            <v>31.431992795999999</v>
          </cell>
          <cell r="G318">
            <v>31.4319928</v>
          </cell>
          <cell r="H318">
            <v>25.732779969999999</v>
          </cell>
          <cell r="I318">
            <v>0</v>
          </cell>
        </row>
        <row r="319">
          <cell r="C319" t="str">
            <v>P_505-КТЭЦ2-45-79</v>
          </cell>
          <cell r="D319">
            <v>1.7269535999999999</v>
          </cell>
          <cell r="E319">
            <v>0</v>
          </cell>
          <cell r="F319">
            <v>1.7269535999999999</v>
          </cell>
          <cell r="G319">
            <v>1.7269535999999999</v>
          </cell>
          <cell r="H319">
            <v>1.5449999999999999</v>
          </cell>
          <cell r="I319">
            <v>0</v>
          </cell>
        </row>
        <row r="320">
          <cell r="C320" t="str">
            <v>P_505-КТЭЦ2-45-80</v>
          </cell>
          <cell r="D320">
            <v>0.73670883600000003</v>
          </cell>
          <cell r="E320">
            <v>0</v>
          </cell>
          <cell r="F320">
            <v>0.73670883600000003</v>
          </cell>
          <cell r="G320">
            <v>0.73670883600000003</v>
          </cell>
          <cell r="H320">
            <v>0.73670879999999994</v>
          </cell>
          <cell r="I320">
            <v>0</v>
          </cell>
        </row>
        <row r="321">
          <cell r="C321" t="str">
            <v>P_505-КТЭЦ3-45-23</v>
          </cell>
          <cell r="D321">
            <v>18.699639216000001</v>
          </cell>
          <cell r="E321">
            <v>0</v>
          </cell>
          <cell r="F321">
            <v>18.699639216000001</v>
          </cell>
          <cell r="G321">
            <v>18.699639216000001</v>
          </cell>
          <cell r="H321">
            <v>14.08541597</v>
          </cell>
          <cell r="I321">
            <v>0</v>
          </cell>
        </row>
        <row r="322">
          <cell r="C322" t="str">
            <v>P_505-КТЭЦ3-45-34</v>
          </cell>
          <cell r="D322">
            <v>0.80975451599999992</v>
          </cell>
          <cell r="E322">
            <v>0</v>
          </cell>
          <cell r="F322">
            <v>0.80975451599999992</v>
          </cell>
          <cell r="G322">
            <v>0.80975451599999992</v>
          </cell>
          <cell r="H322">
            <v>0.79859999999999998</v>
          </cell>
          <cell r="I322">
            <v>0</v>
          </cell>
        </row>
        <row r="323">
          <cell r="C323" t="str">
            <v>O_505-АмТЭЦ-1-45-11</v>
          </cell>
          <cell r="D323">
            <v>0.34998000000000001</v>
          </cell>
          <cell r="E323">
            <v>0</v>
          </cell>
          <cell r="F323">
            <v>0.34998000000000001</v>
          </cell>
          <cell r="G323">
            <v>0.34998000000000001</v>
          </cell>
          <cell r="H323">
            <v>0.34998000000000001</v>
          </cell>
          <cell r="I323">
            <v>0.34998000000000001</v>
          </cell>
        </row>
        <row r="324">
          <cell r="C324" t="str">
            <v>P_505-НТЭЦ-45-30</v>
          </cell>
          <cell r="D324">
            <v>0.35526807599999999</v>
          </cell>
          <cell r="E324">
            <v>0</v>
          </cell>
          <cell r="F324">
            <v>0.35526807599999999</v>
          </cell>
          <cell r="G324">
            <v>0.35526807587974757</v>
          </cell>
          <cell r="H324">
            <v>0.31334879999999998</v>
          </cell>
          <cell r="I324">
            <v>0</v>
          </cell>
        </row>
        <row r="325">
          <cell r="C325" t="str">
            <v>P_505-ХТС-34-51</v>
          </cell>
          <cell r="D325">
            <v>12.372971004000002</v>
          </cell>
          <cell r="E325">
            <v>0</v>
          </cell>
          <cell r="F325">
            <v>12.372971004000002</v>
          </cell>
          <cell r="G325">
            <v>12.372971</v>
          </cell>
          <cell r="H325">
            <v>7.0190670800000001</v>
          </cell>
          <cell r="I325">
            <v>0</v>
          </cell>
        </row>
        <row r="326">
          <cell r="C326" t="str">
            <v>O_505-КТС-34-45</v>
          </cell>
          <cell r="D326">
            <v>2.1901898039999996</v>
          </cell>
          <cell r="E326">
            <v>0</v>
          </cell>
          <cell r="F326">
            <v>2.1901898039999996</v>
          </cell>
          <cell r="G326">
            <v>2.1901898039999996</v>
          </cell>
          <cell r="H326">
            <v>2.1648000000000001</v>
          </cell>
          <cell r="I326">
            <v>0</v>
          </cell>
        </row>
        <row r="327">
          <cell r="C327" t="str">
            <v>P_505-КТС-34-49</v>
          </cell>
          <cell r="D327">
            <v>0.9507582</v>
          </cell>
          <cell r="E327">
            <v>0</v>
          </cell>
          <cell r="F327">
            <v>0.9507582</v>
          </cell>
          <cell r="G327">
            <v>0.9507582</v>
          </cell>
          <cell r="H327">
            <v>0.95074800000000004</v>
          </cell>
          <cell r="I327">
            <v>0</v>
          </cell>
        </row>
        <row r="328">
          <cell r="C328" t="str">
            <v>O_505-ТЭЦСов.Гавань-45-32</v>
          </cell>
          <cell r="D328" t="str">
            <v>нд</v>
          </cell>
          <cell r="E328" t="str">
            <v>нд</v>
          </cell>
          <cell r="F328" t="str">
            <v>нд</v>
          </cell>
          <cell r="G328" t="str">
            <v>нд</v>
          </cell>
          <cell r="H328">
            <v>11.654999999999999</v>
          </cell>
          <cell r="I328" t="str">
            <v>нд</v>
          </cell>
        </row>
        <row r="329">
          <cell r="C329" t="str">
            <v>O_505-ХТЭЦ-1-45-23</v>
          </cell>
          <cell r="E329" t="str">
            <v>нд</v>
          </cell>
          <cell r="F329" t="str">
            <v>нд</v>
          </cell>
          <cell r="G329" t="str">
            <v>нд</v>
          </cell>
          <cell r="H329">
            <v>0.79991999999999996</v>
          </cell>
          <cell r="I329" t="str">
            <v>нд</v>
          </cell>
        </row>
        <row r="330">
          <cell r="C330" t="str">
            <v>Q_505-ХТЭЦ-1-45-37</v>
          </cell>
          <cell r="E330" t="str">
            <v>нд</v>
          </cell>
          <cell r="F330" t="str">
            <v>нд</v>
          </cell>
          <cell r="G330" t="str">
            <v>нд</v>
          </cell>
          <cell r="H330">
            <v>0.44663999999999998</v>
          </cell>
          <cell r="I330" t="str">
            <v>нд</v>
          </cell>
        </row>
        <row r="331">
          <cell r="C331" t="str">
            <v>Q_505-ХТЭЦ-1-45-38</v>
          </cell>
          <cell r="E331" t="str">
            <v>нд</v>
          </cell>
          <cell r="F331" t="str">
            <v>нд</v>
          </cell>
          <cell r="G331" t="str">
            <v>нд</v>
          </cell>
          <cell r="H331">
            <v>0.38400000000000001</v>
          </cell>
          <cell r="I331" t="str">
            <v>нд</v>
          </cell>
        </row>
        <row r="332">
          <cell r="C332" t="str">
            <v>P_505-ХТЭЦ-3-45-39</v>
          </cell>
          <cell r="E332" t="str">
            <v>нд</v>
          </cell>
          <cell r="F332" t="str">
            <v>нд</v>
          </cell>
          <cell r="G332" t="str">
            <v>нд</v>
          </cell>
          <cell r="H332">
            <v>7.5623999999999993</v>
          </cell>
          <cell r="I332" t="str">
            <v>нд</v>
          </cell>
        </row>
        <row r="333">
          <cell r="C333" t="str">
            <v>Q_505-КТЭЦ2-45-122</v>
          </cell>
          <cell r="E333" t="str">
            <v>нд</v>
          </cell>
          <cell r="F333" t="str">
            <v>нд</v>
          </cell>
          <cell r="G333" t="str">
            <v>нд</v>
          </cell>
          <cell r="H333">
            <v>0.55291200000000007</v>
          </cell>
          <cell r="I333" t="str">
            <v>нд</v>
          </cell>
        </row>
        <row r="334">
          <cell r="C334" t="str">
            <v>Q_505-КТЭЦ2-45-123</v>
          </cell>
          <cell r="E334" t="str">
            <v>нд</v>
          </cell>
          <cell r="F334" t="str">
            <v>нд</v>
          </cell>
          <cell r="G334" t="str">
            <v>нд</v>
          </cell>
          <cell r="H334">
            <v>0.16642199999999999</v>
          </cell>
          <cell r="I334" t="str">
            <v>нд</v>
          </cell>
        </row>
        <row r="335">
          <cell r="C335" t="str">
            <v>Q_505-КТЭЦ2-45-124</v>
          </cell>
          <cell r="E335" t="str">
            <v>нд</v>
          </cell>
          <cell r="F335" t="str">
            <v>нд</v>
          </cell>
          <cell r="G335" t="str">
            <v>нд</v>
          </cell>
          <cell r="H335">
            <v>0.17138999999999999</v>
          </cell>
          <cell r="I335" t="str">
            <v>нд</v>
          </cell>
        </row>
        <row r="336">
          <cell r="C336" t="str">
            <v>Q_505-КТЭЦ2-45-125</v>
          </cell>
          <cell r="E336" t="str">
            <v>нд</v>
          </cell>
          <cell r="F336" t="str">
            <v>нд</v>
          </cell>
          <cell r="G336" t="str">
            <v>нд</v>
          </cell>
          <cell r="H336">
            <v>0.35644799999999999</v>
          </cell>
          <cell r="I336" t="str">
            <v>нд</v>
          </cell>
        </row>
        <row r="337">
          <cell r="C337" t="str">
            <v>Q_505-АмТЭЦ-1-45-33</v>
          </cell>
          <cell r="E337" t="str">
            <v>нд</v>
          </cell>
          <cell r="F337" t="str">
            <v>нд</v>
          </cell>
          <cell r="G337" t="str">
            <v>нд</v>
          </cell>
          <cell r="H337">
            <v>0.1512</v>
          </cell>
          <cell r="I337" t="str">
            <v>нд</v>
          </cell>
        </row>
        <row r="338">
          <cell r="C338" t="str">
            <v>Q_505-АмТЭЦ-1-45-32</v>
          </cell>
          <cell r="E338" t="str">
            <v>нд</v>
          </cell>
          <cell r="F338" t="str">
            <v>нд</v>
          </cell>
          <cell r="G338" t="str">
            <v>нд</v>
          </cell>
          <cell r="H338">
            <v>0.2046192</v>
          </cell>
          <cell r="I338" t="str">
            <v>нд</v>
          </cell>
        </row>
        <row r="339">
          <cell r="C339" t="str">
            <v>Q_505-НТЭЦ-45-45</v>
          </cell>
          <cell r="E339" t="str">
            <v>нд</v>
          </cell>
          <cell r="F339" t="str">
            <v>нд</v>
          </cell>
          <cell r="G339" t="str">
            <v>нд</v>
          </cell>
          <cell r="H339">
            <v>0.47711880000000001</v>
          </cell>
          <cell r="I339" t="str">
            <v>нд</v>
          </cell>
        </row>
        <row r="340">
          <cell r="C340" t="str">
            <v>Q_505-НТЭЦ-45-42</v>
          </cell>
          <cell r="E340" t="str">
            <v>нд</v>
          </cell>
          <cell r="F340" t="str">
            <v>нд</v>
          </cell>
          <cell r="G340" t="str">
            <v>нд</v>
          </cell>
          <cell r="H340">
            <v>0.121284</v>
          </cell>
          <cell r="I340" t="str">
            <v>нд</v>
          </cell>
        </row>
        <row r="341">
          <cell r="C341" t="str">
            <v>Q_505-НТЭЦ-45-43</v>
          </cell>
          <cell r="E341" t="str">
            <v>нд</v>
          </cell>
          <cell r="F341" t="str">
            <v>нд</v>
          </cell>
          <cell r="G341" t="str">
            <v>нд</v>
          </cell>
          <cell r="H341">
            <v>0.126606</v>
          </cell>
          <cell r="I341" t="str">
            <v>нд</v>
          </cell>
        </row>
        <row r="342">
          <cell r="C342" t="str">
            <v>Q_505-НТЭЦ-45-44</v>
          </cell>
          <cell r="E342" t="str">
            <v>нд</v>
          </cell>
          <cell r="F342" t="str">
            <v>нд</v>
          </cell>
          <cell r="G342" t="str">
            <v>нд</v>
          </cell>
          <cell r="H342">
            <v>0.13302</v>
          </cell>
          <cell r="I342" t="str">
            <v>нд</v>
          </cell>
        </row>
        <row r="343">
          <cell r="C343" t="str">
            <v>Q_505-ТЭЦСов.Гавань-45-43</v>
          </cell>
          <cell r="E343" t="str">
            <v>нд</v>
          </cell>
          <cell r="F343" t="str">
            <v>нд</v>
          </cell>
          <cell r="G343" t="str">
            <v>нд</v>
          </cell>
          <cell r="H343">
            <v>0.59772000000000003</v>
          </cell>
          <cell r="I343" t="str">
            <v>нд</v>
          </cell>
        </row>
        <row r="344">
          <cell r="C344" t="str">
            <v>Q_505-ТЭЦСов.Гавань-45-42</v>
          </cell>
          <cell r="E344" t="str">
            <v>нд</v>
          </cell>
          <cell r="F344" t="str">
            <v>нд</v>
          </cell>
          <cell r="G344" t="str">
            <v>нд</v>
          </cell>
          <cell r="H344">
            <v>0.62339999999999995</v>
          </cell>
          <cell r="I344" t="str">
            <v>нд</v>
          </cell>
        </row>
        <row r="345">
          <cell r="C345" t="str">
            <v>Q_505-ИА-1-81</v>
          </cell>
          <cell r="E345" t="str">
            <v>нд</v>
          </cell>
          <cell r="F345" t="str">
            <v>нд</v>
          </cell>
          <cell r="G345" t="str">
            <v>нд</v>
          </cell>
          <cell r="H345">
            <v>0.26755000000000001</v>
          </cell>
          <cell r="I345" t="str">
            <v>нд</v>
          </cell>
        </row>
        <row r="346">
          <cell r="C346" t="str">
            <v>Q_505-КТЭЦ3-45-36</v>
          </cell>
          <cell r="E346" t="str">
            <v>нд</v>
          </cell>
          <cell r="F346" t="str">
            <v>нд</v>
          </cell>
          <cell r="G346" t="str">
            <v>нд</v>
          </cell>
          <cell r="H346">
            <v>9.7515000000000001</v>
          </cell>
          <cell r="I346" t="str">
            <v>нд</v>
          </cell>
        </row>
        <row r="347">
          <cell r="C347" t="str">
            <v>Q_505-ХТЭЦ-3-45-43</v>
          </cell>
          <cell r="E347" t="str">
            <v>нд</v>
          </cell>
          <cell r="F347" t="str">
            <v>нд</v>
          </cell>
          <cell r="G347" t="str">
            <v>нд</v>
          </cell>
          <cell r="H347">
            <v>0.41896800000000001</v>
          </cell>
          <cell r="I347" t="str">
            <v>нд</v>
          </cell>
        </row>
        <row r="348">
          <cell r="C348" t="str">
            <v>Q_505-ХТЭЦ-3-45-44</v>
          </cell>
          <cell r="E348" t="str">
            <v>нд</v>
          </cell>
          <cell r="F348" t="str">
            <v>нд</v>
          </cell>
          <cell r="G348" t="str">
            <v>нд</v>
          </cell>
          <cell r="H348">
            <v>0.1206</v>
          </cell>
          <cell r="I348" t="str">
            <v>нд</v>
          </cell>
        </row>
        <row r="349">
          <cell r="C349" t="str">
            <v>Q_505-ХТЭЦ-3-45-46</v>
          </cell>
          <cell r="E349" t="str">
            <v>нд</v>
          </cell>
          <cell r="F349" t="str">
            <v>нд</v>
          </cell>
          <cell r="G349" t="str">
            <v>нд</v>
          </cell>
          <cell r="H349">
            <v>0.60806399999999994</v>
          </cell>
          <cell r="I349" t="str">
            <v>нд</v>
          </cell>
        </row>
        <row r="350">
          <cell r="C350" t="str">
            <v>Q_505-ХТЭЦ-3-45-45</v>
          </cell>
          <cell r="E350" t="str">
            <v>нд</v>
          </cell>
          <cell r="F350" t="str">
            <v>нд</v>
          </cell>
          <cell r="G350" t="str">
            <v>нд</v>
          </cell>
          <cell r="H350">
            <v>0.84126003000000005</v>
          </cell>
          <cell r="I350" t="str">
            <v>нд</v>
          </cell>
        </row>
        <row r="351">
          <cell r="C351" t="str">
            <v>Q_505-ХТЭЦ-3-45-42</v>
          </cell>
          <cell r="E351" t="str">
            <v>нд</v>
          </cell>
          <cell r="F351" t="str">
            <v>нд</v>
          </cell>
          <cell r="G351" t="str">
            <v>нд</v>
          </cell>
          <cell r="H351">
            <v>0.504</v>
          </cell>
          <cell r="I351" t="str">
            <v>нд</v>
          </cell>
        </row>
        <row r="352">
          <cell r="C352" t="str">
            <v>N_505-КТЭЦ2-45-2</v>
          </cell>
          <cell r="E352" t="str">
            <v>нд</v>
          </cell>
          <cell r="F352" t="str">
            <v>нд</v>
          </cell>
          <cell r="G352" t="str">
            <v>нд</v>
          </cell>
          <cell r="H352">
            <v>0</v>
          </cell>
          <cell r="I352" t="str">
            <v>нд</v>
          </cell>
        </row>
        <row r="353">
          <cell r="C353" t="str">
            <v>N_505-ХГ-182на</v>
          </cell>
          <cell r="D353">
            <v>107.52000000000001</v>
          </cell>
          <cell r="E353">
            <v>0</v>
          </cell>
          <cell r="F353">
            <v>107.52000000000001</v>
          </cell>
          <cell r="G353">
            <v>55.199999999999996</v>
          </cell>
          <cell r="H353">
            <v>72.710999999999999</v>
          </cell>
          <cell r="I353">
            <v>0</v>
          </cell>
        </row>
        <row r="354">
          <cell r="C354" t="str">
            <v>O_505-ХТЭЦ-1-6на</v>
          </cell>
          <cell r="D354">
            <v>24.6</v>
          </cell>
          <cell r="E354">
            <v>14.34</v>
          </cell>
          <cell r="F354">
            <v>10.260000000000002</v>
          </cell>
          <cell r="G354">
            <v>10.26</v>
          </cell>
          <cell r="H354">
            <v>0</v>
          </cell>
          <cell r="I354">
            <v>0</v>
          </cell>
        </row>
        <row r="355">
          <cell r="C355" t="str">
            <v>P_505-КТЭЦ-2-1на</v>
          </cell>
          <cell r="D355">
            <v>86.039999999999992</v>
          </cell>
          <cell r="E355">
            <v>0</v>
          </cell>
          <cell r="F355">
            <v>86.039999999999992</v>
          </cell>
          <cell r="G355">
            <v>39.768000000000001</v>
          </cell>
          <cell r="H355">
            <v>4.5550380000000006</v>
          </cell>
          <cell r="I355">
            <v>0</v>
          </cell>
        </row>
        <row r="356">
          <cell r="C356" t="str">
            <v>P_505-ТЭЦСов.Гавань-14на</v>
          </cell>
          <cell r="D356">
            <v>125.39999999999999</v>
          </cell>
          <cell r="E356">
            <v>0</v>
          </cell>
          <cell r="F356">
            <v>125.39999999999999</v>
          </cell>
          <cell r="G356">
            <v>62.580000000000005</v>
          </cell>
          <cell r="H356">
            <v>20.592500000000001</v>
          </cell>
          <cell r="I356">
            <v>0</v>
          </cell>
        </row>
        <row r="357">
          <cell r="C357" t="str">
            <v>P_505-ХТЭЦ-1-2нма</v>
          </cell>
          <cell r="D357">
            <v>0.29821640999999999</v>
          </cell>
          <cell r="E357">
            <v>0</v>
          </cell>
          <cell r="F357">
            <v>0.29821640999999999</v>
          </cell>
          <cell r="G357">
            <v>0.29821640999999999</v>
          </cell>
          <cell r="H357">
            <v>0.15</v>
          </cell>
          <cell r="I357">
            <v>0</v>
          </cell>
        </row>
        <row r="358">
          <cell r="C358" t="str">
            <v>P_505-ХТЭЦ-1-4нма</v>
          </cell>
          <cell r="D358">
            <v>0.30652907000000001</v>
          </cell>
          <cell r="E358">
            <v>0</v>
          </cell>
          <cell r="F358">
            <v>0.30652907000000001</v>
          </cell>
          <cell r="G358">
            <v>0.30652907000000001</v>
          </cell>
          <cell r="H358">
            <v>0.29499999999999998</v>
          </cell>
          <cell r="I358">
            <v>0.30652907000000001</v>
          </cell>
        </row>
        <row r="359">
          <cell r="C359" t="str">
            <v>O_505-ХТЭЦ-1-21нма</v>
          </cell>
          <cell r="D359">
            <v>0.56468968600000002</v>
          </cell>
          <cell r="E359">
            <v>0.105</v>
          </cell>
          <cell r="F359">
            <v>0.45968968600000004</v>
          </cell>
          <cell r="G359">
            <v>0.45968968999999998</v>
          </cell>
          <cell r="H359">
            <v>0</v>
          </cell>
          <cell r="I359">
            <v>0</v>
          </cell>
        </row>
        <row r="360">
          <cell r="C360" t="str">
            <v>P_505-ХТЭЦ-1-5нма</v>
          </cell>
          <cell r="D360">
            <v>0.67020762</v>
          </cell>
          <cell r="E360">
            <v>0</v>
          </cell>
          <cell r="F360">
            <v>0.67020762</v>
          </cell>
          <cell r="G360">
            <v>0.67020762</v>
          </cell>
          <cell r="H360">
            <v>0</v>
          </cell>
          <cell r="I360">
            <v>0</v>
          </cell>
        </row>
        <row r="361">
          <cell r="C361" t="str">
            <v>P_505-ХТЭЦ-2-1нма</v>
          </cell>
          <cell r="D361">
            <v>0.22402598999999998</v>
          </cell>
          <cell r="E361">
            <v>0</v>
          </cell>
          <cell r="F361">
            <v>0.22402598999999998</v>
          </cell>
          <cell r="G361">
            <v>0.22402598999999998</v>
          </cell>
          <cell r="H361">
            <v>0</v>
          </cell>
          <cell r="I361">
            <v>0</v>
          </cell>
        </row>
        <row r="362">
          <cell r="C362" t="str">
            <v>P_505-ХТЭЦ-2-2нма</v>
          </cell>
          <cell r="D362">
            <v>0.35536590000000001</v>
          </cell>
          <cell r="E362">
            <v>0</v>
          </cell>
          <cell r="F362">
            <v>0.35536590000000001</v>
          </cell>
          <cell r="G362">
            <v>0.35536590000000001</v>
          </cell>
          <cell r="H362">
            <v>0.33905000000000002</v>
          </cell>
          <cell r="I362">
            <v>0</v>
          </cell>
        </row>
        <row r="363">
          <cell r="C363" t="str">
            <v>P_505-ХТЭЦ-2-3нма</v>
          </cell>
          <cell r="D363">
            <v>0.20781632</v>
          </cell>
          <cell r="E363">
            <v>0</v>
          </cell>
          <cell r="F363">
            <v>0.20781632</v>
          </cell>
          <cell r="G363">
            <v>0.20781632</v>
          </cell>
          <cell r="H363">
            <v>0.18143999999999999</v>
          </cell>
          <cell r="I363">
            <v>0</v>
          </cell>
        </row>
        <row r="364">
          <cell r="C364" t="str">
            <v>P_505-ХТЭЦ-2-4нма</v>
          </cell>
          <cell r="D364">
            <v>0.14962776999999999</v>
          </cell>
          <cell r="E364">
            <v>0</v>
          </cell>
          <cell r="F364">
            <v>0.14962776999999999</v>
          </cell>
          <cell r="G364">
            <v>0.14962776999999999</v>
          </cell>
          <cell r="H364">
            <v>0.14399999999999999</v>
          </cell>
          <cell r="I364">
            <v>0.14962776999999999</v>
          </cell>
        </row>
        <row r="365">
          <cell r="C365" t="str">
            <v>P_505-ХТЭЦ-2-5нма</v>
          </cell>
          <cell r="D365">
            <v>0.14547141999999999</v>
          </cell>
          <cell r="E365">
            <v>0</v>
          </cell>
          <cell r="F365">
            <v>0.14547141999999999</v>
          </cell>
          <cell r="G365">
            <v>0.14547141999999999</v>
          </cell>
          <cell r="H365">
            <v>0.104</v>
          </cell>
          <cell r="I365">
            <v>0</v>
          </cell>
        </row>
        <row r="366">
          <cell r="C366" t="str">
            <v>P_505-ХТЭЦ-2-6нма</v>
          </cell>
          <cell r="D366">
            <v>0.32419344999999999</v>
          </cell>
          <cell r="E366">
            <v>0</v>
          </cell>
          <cell r="F366">
            <v>0.32419344999999999</v>
          </cell>
          <cell r="G366">
            <v>0.32419344999999999</v>
          </cell>
          <cell r="H366">
            <v>0</v>
          </cell>
          <cell r="I366">
            <v>0</v>
          </cell>
        </row>
        <row r="367">
          <cell r="C367" t="str">
            <v>P_505-ХТЭЦ-3-2нма</v>
          </cell>
          <cell r="D367">
            <v>0.30964631279600002</v>
          </cell>
          <cell r="E367">
            <v>0</v>
          </cell>
          <cell r="F367">
            <v>0.30964631279600002</v>
          </cell>
          <cell r="G367">
            <v>0.30964631000000004</v>
          </cell>
          <cell r="H367">
            <v>0.27500000000000002</v>
          </cell>
          <cell r="I367">
            <v>0</v>
          </cell>
        </row>
        <row r="368">
          <cell r="C368" t="str">
            <v>P_505-ХТЭЦ-3-3нма</v>
          </cell>
          <cell r="D368">
            <v>0.35536590248399991</v>
          </cell>
          <cell r="E368">
            <v>0</v>
          </cell>
          <cell r="F368">
            <v>0.35536590248399991</v>
          </cell>
          <cell r="G368">
            <v>0.35536590000000001</v>
          </cell>
          <cell r="H368">
            <v>0.33905000000000002</v>
          </cell>
          <cell r="I368">
            <v>0</v>
          </cell>
        </row>
        <row r="369">
          <cell r="C369" t="str">
            <v>P_505-ХТЭЦ-3-5нма</v>
          </cell>
          <cell r="D369">
            <v>0.31795896401199997</v>
          </cell>
          <cell r="E369">
            <v>0</v>
          </cell>
          <cell r="F369">
            <v>0.31795896401199997</v>
          </cell>
          <cell r="G369">
            <v>0.31795896401199997</v>
          </cell>
          <cell r="H369">
            <v>0.30599999999999999</v>
          </cell>
          <cell r="I369">
            <v>0.31795896401199997</v>
          </cell>
        </row>
        <row r="370">
          <cell r="C370" t="str">
            <v>O_505-ХТЭЦ-3-27нма</v>
          </cell>
          <cell r="D370">
            <v>0.58593844658600003</v>
          </cell>
          <cell r="E370">
            <v>0.109</v>
          </cell>
          <cell r="F370">
            <v>0.47693844658600004</v>
          </cell>
          <cell r="G370">
            <v>0.47693844658600004</v>
          </cell>
          <cell r="H370">
            <v>0</v>
          </cell>
          <cell r="I370">
            <v>0</v>
          </cell>
        </row>
        <row r="371">
          <cell r="C371" t="str">
            <v>P_505-ХТЭЦ-3-6нма</v>
          </cell>
          <cell r="D371">
            <v>0.69618466233999998</v>
          </cell>
          <cell r="E371">
            <v>0</v>
          </cell>
          <cell r="F371">
            <v>0.69618466233999998</v>
          </cell>
          <cell r="G371">
            <v>0.69618466000000001</v>
          </cell>
          <cell r="H371">
            <v>0</v>
          </cell>
          <cell r="I371">
            <v>0</v>
          </cell>
        </row>
        <row r="372">
          <cell r="C372" t="str">
            <v>P_505-КТЭЦ-2-1нма</v>
          </cell>
          <cell r="D372">
            <v>0.27431754000000003</v>
          </cell>
          <cell r="E372">
            <v>0</v>
          </cell>
          <cell r="F372">
            <v>0.27431754000000003</v>
          </cell>
          <cell r="G372">
            <v>0.27431754000000003</v>
          </cell>
          <cell r="H372">
            <v>0.158</v>
          </cell>
          <cell r="I372">
            <v>0</v>
          </cell>
        </row>
        <row r="373">
          <cell r="C373" t="str">
            <v>P_505-КТЭЦ-2-3нма</v>
          </cell>
          <cell r="D373">
            <v>0.35536590000000001</v>
          </cell>
          <cell r="E373">
            <v>0</v>
          </cell>
          <cell r="F373">
            <v>0.35536590000000001</v>
          </cell>
          <cell r="G373">
            <v>0.35536590000000001</v>
          </cell>
          <cell r="H373">
            <v>0.33905000000000002</v>
          </cell>
          <cell r="I373">
            <v>0</v>
          </cell>
        </row>
        <row r="374">
          <cell r="C374" t="str">
            <v>P_505-КТЭЦ-2-5нма</v>
          </cell>
          <cell r="D374">
            <v>0.28159111000000003</v>
          </cell>
          <cell r="E374">
            <v>0</v>
          </cell>
          <cell r="F374">
            <v>0.28159111000000003</v>
          </cell>
          <cell r="G374">
            <v>0.28159111000000003</v>
          </cell>
          <cell r="H374">
            <v>0.27100000000000002</v>
          </cell>
          <cell r="I374">
            <v>0.28159111000000003</v>
          </cell>
        </row>
        <row r="375">
          <cell r="C375" t="str">
            <v>P_505-КТЭЦ-2-2нма</v>
          </cell>
          <cell r="D375">
            <v>0.42311401799999998</v>
          </cell>
          <cell r="E375">
            <v>0</v>
          </cell>
          <cell r="F375">
            <v>0.42311401799999998</v>
          </cell>
          <cell r="G375">
            <v>0.42311401800000004</v>
          </cell>
          <cell r="H375">
            <v>0</v>
          </cell>
          <cell r="I375">
            <v>8.8529747999999991E-2</v>
          </cell>
        </row>
        <row r="376">
          <cell r="C376" t="str">
            <v>P_505-КТЭЦ-2-6нма</v>
          </cell>
          <cell r="D376">
            <v>0.61409722</v>
          </cell>
          <cell r="E376">
            <v>0</v>
          </cell>
          <cell r="F376">
            <v>0.61409722</v>
          </cell>
          <cell r="G376">
            <v>0.61409722</v>
          </cell>
          <cell r="H376">
            <v>0</v>
          </cell>
          <cell r="I376">
            <v>0.61409722</v>
          </cell>
        </row>
        <row r="377">
          <cell r="C377" t="str">
            <v>O_505-КТЭЦ-3-12нма</v>
          </cell>
          <cell r="D377">
            <v>0.25062647999999998</v>
          </cell>
          <cell r="E377">
            <v>0</v>
          </cell>
          <cell r="F377">
            <v>0.25062647999999998</v>
          </cell>
          <cell r="G377">
            <v>0.25062647999999998</v>
          </cell>
          <cell r="H377">
            <v>9.9000000000000005E-2</v>
          </cell>
          <cell r="I377">
            <v>0</v>
          </cell>
        </row>
        <row r="378">
          <cell r="C378" t="str">
            <v>P_505-КТЭЦ-3-2нма</v>
          </cell>
          <cell r="D378">
            <v>0.37157558400000001</v>
          </cell>
          <cell r="E378">
            <v>0</v>
          </cell>
          <cell r="F378">
            <v>0.37157558400000001</v>
          </cell>
          <cell r="G378">
            <v>0.37157558400000001</v>
          </cell>
          <cell r="H378">
            <v>0</v>
          </cell>
          <cell r="I378">
            <v>6.7332492000000008E-2</v>
          </cell>
        </row>
        <row r="379">
          <cell r="C379" t="str">
            <v>P_505-КТЭЦ-3-3нма</v>
          </cell>
          <cell r="D379">
            <v>0.35536590000000001</v>
          </cell>
          <cell r="E379">
            <v>0</v>
          </cell>
          <cell r="F379">
            <v>0.35536590000000001</v>
          </cell>
          <cell r="G379">
            <v>0.35536590000000001</v>
          </cell>
          <cell r="H379">
            <v>0.33905000000000002</v>
          </cell>
          <cell r="I379">
            <v>0</v>
          </cell>
        </row>
        <row r="380">
          <cell r="C380" t="str">
            <v>P_505-КТЭЦ-3-4нма</v>
          </cell>
          <cell r="D380">
            <v>0.83126526999999995</v>
          </cell>
          <cell r="E380">
            <v>0</v>
          </cell>
          <cell r="F380">
            <v>0.83126526999999995</v>
          </cell>
          <cell r="G380">
            <v>0.83126526999999995</v>
          </cell>
          <cell r="H380">
            <v>0.71308000000000005</v>
          </cell>
          <cell r="I380">
            <v>0</v>
          </cell>
        </row>
        <row r="381">
          <cell r="C381" t="str">
            <v>P_505-КТЭЦ-3-6нма</v>
          </cell>
          <cell r="D381">
            <v>0.21405081000000001</v>
          </cell>
          <cell r="E381">
            <v>0</v>
          </cell>
          <cell r="F381">
            <v>0.21405081000000001</v>
          </cell>
          <cell r="G381">
            <v>0.21405081000000001</v>
          </cell>
          <cell r="H381">
            <v>0.20599999999999999</v>
          </cell>
          <cell r="I381">
            <v>0.21405081000000001</v>
          </cell>
        </row>
        <row r="382">
          <cell r="C382" t="str">
            <v>P_505-КТЭЦ-3-7нма</v>
          </cell>
          <cell r="D382">
            <v>24.695650966000002</v>
          </cell>
          <cell r="E382">
            <v>0</v>
          </cell>
          <cell r="F382">
            <v>24.695650966000002</v>
          </cell>
          <cell r="G382">
            <v>10.390815850000001</v>
          </cell>
          <cell r="H382">
            <v>10</v>
          </cell>
          <cell r="I382">
            <v>0</v>
          </cell>
        </row>
        <row r="383">
          <cell r="C383" t="str">
            <v>P_505-КТЭЦ-3-8нма</v>
          </cell>
          <cell r="D383">
            <v>15.153771996000001</v>
          </cell>
          <cell r="E383">
            <v>0</v>
          </cell>
          <cell r="F383">
            <v>15.153771996000001</v>
          </cell>
          <cell r="G383">
            <v>2.59770396</v>
          </cell>
          <cell r="H383">
            <v>2.5</v>
          </cell>
          <cell r="I383">
            <v>0</v>
          </cell>
        </row>
        <row r="384">
          <cell r="C384" t="str">
            <v>P_505-КТЭЦ-3-9нма</v>
          </cell>
          <cell r="D384">
            <v>0.46550855000000002</v>
          </cell>
          <cell r="E384">
            <v>0</v>
          </cell>
          <cell r="F384">
            <v>0.46550855000000002</v>
          </cell>
          <cell r="G384">
            <v>0.46550855000000002</v>
          </cell>
          <cell r="H384">
            <v>0</v>
          </cell>
          <cell r="I384">
            <v>0</v>
          </cell>
        </row>
        <row r="385">
          <cell r="C385" t="str">
            <v>P_505-АмТЭЦ-1нма</v>
          </cell>
          <cell r="D385">
            <v>0.18183927999999999</v>
          </cell>
          <cell r="E385">
            <v>0</v>
          </cell>
          <cell r="F385">
            <v>0.18183927999999999</v>
          </cell>
          <cell r="G385">
            <v>0.18183927999999999</v>
          </cell>
          <cell r="H385">
            <v>9.1999999999999998E-2</v>
          </cell>
          <cell r="I385">
            <v>0</v>
          </cell>
        </row>
        <row r="386">
          <cell r="C386" t="str">
            <v>P_505-АмТЭЦ-3нма</v>
          </cell>
          <cell r="D386">
            <v>0.35536590000000001</v>
          </cell>
          <cell r="E386">
            <v>0</v>
          </cell>
          <cell r="F386">
            <v>0.35536590000000001</v>
          </cell>
          <cell r="G386">
            <v>0.35536590000000001</v>
          </cell>
          <cell r="H386">
            <v>0.33905000000000002</v>
          </cell>
          <cell r="I386">
            <v>0</v>
          </cell>
        </row>
        <row r="387">
          <cell r="C387" t="str">
            <v>P_505-АмТЭЦ-5нма</v>
          </cell>
          <cell r="D387">
            <v>0.18599559999999998</v>
          </cell>
          <cell r="E387">
            <v>0</v>
          </cell>
          <cell r="F387">
            <v>0.18599559999999998</v>
          </cell>
          <cell r="G387">
            <v>0.18599559999999998</v>
          </cell>
          <cell r="H387">
            <v>0.17899999999999999</v>
          </cell>
          <cell r="I387">
            <v>0</v>
          </cell>
        </row>
        <row r="388">
          <cell r="C388" t="str">
            <v>P_505-АмТЭЦ-2нма</v>
          </cell>
          <cell r="D388">
            <v>0.27992857599999998</v>
          </cell>
          <cell r="E388">
            <v>0</v>
          </cell>
          <cell r="F388">
            <v>0.27992857599999998</v>
          </cell>
          <cell r="G388">
            <v>0.27992857599999998</v>
          </cell>
          <cell r="H388">
            <v>0</v>
          </cell>
          <cell r="I388">
            <v>5.8604195999999997E-2</v>
          </cell>
        </row>
        <row r="389">
          <cell r="C389" t="str">
            <v>P_505-АмТЭЦ-6нма</v>
          </cell>
          <cell r="D389">
            <v>0.4062809</v>
          </cell>
          <cell r="E389">
            <v>0</v>
          </cell>
          <cell r="F389">
            <v>0.4062809</v>
          </cell>
          <cell r="G389">
            <v>0.4062809</v>
          </cell>
          <cell r="H389">
            <v>0</v>
          </cell>
          <cell r="I389">
            <v>0</v>
          </cell>
        </row>
        <row r="390">
          <cell r="C390" t="str">
            <v>P_505-НТЭЦ-1нма</v>
          </cell>
          <cell r="D390">
            <v>0.22714323000000003</v>
          </cell>
          <cell r="E390">
            <v>0</v>
          </cell>
          <cell r="F390">
            <v>0.22714323000000003</v>
          </cell>
          <cell r="G390">
            <v>0.22714323</v>
          </cell>
          <cell r="H390">
            <v>0</v>
          </cell>
          <cell r="I390">
            <v>4.738212E-2</v>
          </cell>
        </row>
        <row r="391">
          <cell r="C391" t="str">
            <v>P_505-НТЭЦ-2нма</v>
          </cell>
          <cell r="D391">
            <v>0.35536590000000001</v>
          </cell>
          <cell r="E391">
            <v>0</v>
          </cell>
          <cell r="F391">
            <v>0.35536590000000001</v>
          </cell>
          <cell r="G391">
            <v>0.35536590000000001</v>
          </cell>
          <cell r="H391">
            <v>0.33905000000000002</v>
          </cell>
          <cell r="I391">
            <v>0</v>
          </cell>
        </row>
        <row r="392">
          <cell r="C392" t="str">
            <v>P_505-НТЭЦ-3нма</v>
          </cell>
          <cell r="D392">
            <v>0.15170591</v>
          </cell>
          <cell r="E392">
            <v>0</v>
          </cell>
          <cell r="F392">
            <v>0.15170591</v>
          </cell>
          <cell r="G392">
            <v>0.15170591</v>
          </cell>
          <cell r="H392">
            <v>0.14599999999999999</v>
          </cell>
          <cell r="I392">
            <v>0.15170591</v>
          </cell>
        </row>
        <row r="393">
          <cell r="C393" t="str">
            <v>P_505-НТЭЦ-4нма</v>
          </cell>
          <cell r="D393">
            <v>0.14858867000000001</v>
          </cell>
          <cell r="E393">
            <v>0</v>
          </cell>
          <cell r="F393">
            <v>0.14858867000000001</v>
          </cell>
          <cell r="G393">
            <v>0.14858866665500001</v>
          </cell>
          <cell r="H393">
            <v>0.10199999999999999</v>
          </cell>
          <cell r="I393">
            <v>0</v>
          </cell>
        </row>
        <row r="394">
          <cell r="C394" t="str">
            <v>P_505-НТЭЦ-5нма</v>
          </cell>
          <cell r="D394">
            <v>0.33042793999999998</v>
          </cell>
          <cell r="E394">
            <v>0</v>
          </cell>
          <cell r="F394">
            <v>0.33042793999999998</v>
          </cell>
          <cell r="G394">
            <v>0.33042794402999986</v>
          </cell>
          <cell r="H394">
            <v>0</v>
          </cell>
          <cell r="I394">
            <v>0.33042794402999986</v>
          </cell>
        </row>
        <row r="395">
          <cell r="C395" t="str">
            <v>P_505-СГТЭЦ-2нма</v>
          </cell>
          <cell r="D395">
            <v>0.28055203000000001</v>
          </cell>
          <cell r="E395">
            <v>0</v>
          </cell>
          <cell r="F395">
            <v>0.28055203000000001</v>
          </cell>
          <cell r="G395">
            <v>0.28055203000000001</v>
          </cell>
          <cell r="H395">
            <v>0.22600000000000001</v>
          </cell>
          <cell r="I395">
            <v>0</v>
          </cell>
        </row>
        <row r="396">
          <cell r="C396" t="str">
            <v>P_505-СГТЭЦ-3нма</v>
          </cell>
          <cell r="D396">
            <v>0.43163448399999998</v>
          </cell>
          <cell r="E396">
            <v>0</v>
          </cell>
          <cell r="F396">
            <v>0.43163448399999998</v>
          </cell>
          <cell r="G396">
            <v>0.43163448400000004</v>
          </cell>
          <cell r="H396">
            <v>0</v>
          </cell>
          <cell r="I396">
            <v>8.9776643999999989E-2</v>
          </cell>
        </row>
        <row r="397">
          <cell r="C397" t="str">
            <v>P_505-СГТЭЦ-4нма</v>
          </cell>
          <cell r="D397">
            <v>0.35536590000000001</v>
          </cell>
          <cell r="E397">
            <v>0</v>
          </cell>
          <cell r="F397">
            <v>0.35536590000000001</v>
          </cell>
          <cell r="G397">
            <v>0.35536590000000001</v>
          </cell>
          <cell r="H397">
            <v>0.37905</v>
          </cell>
          <cell r="I397">
            <v>0</v>
          </cell>
        </row>
        <row r="398">
          <cell r="C398" t="str">
            <v>P_505-СГТЭЦ-6нма</v>
          </cell>
          <cell r="D398">
            <v>0.28782560000000001</v>
          </cell>
          <cell r="E398">
            <v>0</v>
          </cell>
          <cell r="F398">
            <v>0.28782560000000001</v>
          </cell>
          <cell r="G398">
            <v>0.28782560000000001</v>
          </cell>
          <cell r="H398">
            <v>0.27700000000000002</v>
          </cell>
          <cell r="I398">
            <v>0.28782560000000001</v>
          </cell>
        </row>
        <row r="399">
          <cell r="C399" t="str">
            <v>P_505-СГТЭЦ-9нма</v>
          </cell>
          <cell r="D399">
            <v>0.62656619999999996</v>
          </cell>
          <cell r="E399">
            <v>0</v>
          </cell>
          <cell r="F399">
            <v>0.62656619999999996</v>
          </cell>
          <cell r="G399">
            <v>0.62656619999999996</v>
          </cell>
          <cell r="H399">
            <v>0</v>
          </cell>
          <cell r="I399">
            <v>0.62656619999999996</v>
          </cell>
        </row>
        <row r="400">
          <cell r="C400" t="str">
            <v>P_505-ХТС-1нма</v>
          </cell>
          <cell r="D400">
            <v>0.24522325</v>
          </cell>
          <cell r="E400">
            <v>0</v>
          </cell>
          <cell r="F400">
            <v>0.24522325</v>
          </cell>
          <cell r="G400">
            <v>0.24522325</v>
          </cell>
          <cell r="H400">
            <v>0.129</v>
          </cell>
          <cell r="I400">
            <v>0</v>
          </cell>
        </row>
        <row r="401">
          <cell r="C401" t="str">
            <v>P_505-ХТС-2нма</v>
          </cell>
          <cell r="D401">
            <v>0.37677097799999998</v>
          </cell>
          <cell r="E401">
            <v>0</v>
          </cell>
          <cell r="F401">
            <v>0.37677097799999998</v>
          </cell>
          <cell r="G401">
            <v>0.37677097799999992</v>
          </cell>
          <cell r="H401">
            <v>0</v>
          </cell>
          <cell r="I401">
            <v>7.8554568000000005E-2</v>
          </cell>
        </row>
        <row r="402">
          <cell r="C402" t="str">
            <v>P_505-ХТС-3нма</v>
          </cell>
          <cell r="D402">
            <v>0.14547141999999999</v>
          </cell>
          <cell r="E402">
            <v>0</v>
          </cell>
          <cell r="F402">
            <v>0.14547141999999999</v>
          </cell>
          <cell r="G402">
            <v>0.14547141999999999</v>
          </cell>
          <cell r="H402">
            <v>0.13202</v>
          </cell>
          <cell r="I402">
            <v>0</v>
          </cell>
        </row>
        <row r="403">
          <cell r="C403" t="str">
            <v>P_505-ХТС-4нма</v>
          </cell>
          <cell r="D403">
            <v>0.25145773999999999</v>
          </cell>
          <cell r="E403">
            <v>0</v>
          </cell>
          <cell r="F403">
            <v>0.25145773999999999</v>
          </cell>
          <cell r="G403">
            <v>0.25145773999999999</v>
          </cell>
          <cell r="H403">
            <v>0.24199999999999999</v>
          </cell>
          <cell r="I403">
            <v>0.25145773999999999</v>
          </cell>
        </row>
        <row r="404">
          <cell r="C404" t="str">
            <v>P_505-ХТС-5нма</v>
          </cell>
          <cell r="D404">
            <v>0.55071323999999999</v>
          </cell>
          <cell r="E404">
            <v>0</v>
          </cell>
          <cell r="F404">
            <v>0.55071323999999999</v>
          </cell>
          <cell r="G404">
            <v>0.55071323999999999</v>
          </cell>
          <cell r="H404">
            <v>0</v>
          </cell>
          <cell r="I404">
            <v>0</v>
          </cell>
        </row>
        <row r="405">
          <cell r="C405" t="str">
            <v>P_505-КТС-1нма</v>
          </cell>
          <cell r="D405">
            <v>0.19326918000000001</v>
          </cell>
          <cell r="E405">
            <v>0</v>
          </cell>
          <cell r="F405">
            <v>0.19326918000000001</v>
          </cell>
          <cell r="G405">
            <v>0.19326918000000001</v>
          </cell>
          <cell r="H405">
            <v>0.10199999999999999</v>
          </cell>
          <cell r="I405">
            <v>0</v>
          </cell>
        </row>
        <row r="406">
          <cell r="C406" t="str">
            <v>P_505-КТС-3нма</v>
          </cell>
          <cell r="D406">
            <v>0.19846458</v>
          </cell>
          <cell r="E406">
            <v>0</v>
          </cell>
          <cell r="F406">
            <v>0.19846458</v>
          </cell>
          <cell r="G406">
            <v>0.19846458</v>
          </cell>
          <cell r="H406">
            <v>0.191</v>
          </cell>
          <cell r="I406">
            <v>0.19846458</v>
          </cell>
        </row>
        <row r="407">
          <cell r="C407" t="str">
            <v>P_505-КТС-2нма</v>
          </cell>
          <cell r="D407">
            <v>0.29717733599999996</v>
          </cell>
          <cell r="E407">
            <v>0</v>
          </cell>
          <cell r="F407">
            <v>0.29717733599999996</v>
          </cell>
          <cell r="G407">
            <v>0.29717733599999996</v>
          </cell>
          <cell r="H407">
            <v>0</v>
          </cell>
          <cell r="I407">
            <v>6.234489599999999E-2</v>
          </cell>
        </row>
        <row r="408">
          <cell r="C408" t="str">
            <v>P_505-КТС-4нма</v>
          </cell>
          <cell r="D408">
            <v>0.43121885732999998</v>
          </cell>
          <cell r="E408">
            <v>0</v>
          </cell>
          <cell r="F408">
            <v>0.43121885732999998</v>
          </cell>
          <cell r="G408">
            <v>0.43121885777500002</v>
          </cell>
          <cell r="H408">
            <v>0</v>
          </cell>
          <cell r="I408">
            <v>0.43121885777500002</v>
          </cell>
        </row>
        <row r="409">
          <cell r="C409" t="str">
            <v>P_505-ИА-3нма</v>
          </cell>
          <cell r="D409">
            <v>1.9264572599999998</v>
          </cell>
          <cell r="E409">
            <v>0</v>
          </cell>
          <cell r="F409">
            <v>1.9264572599999998</v>
          </cell>
          <cell r="G409">
            <v>1.9264572599999998</v>
          </cell>
          <cell r="H409">
            <v>0</v>
          </cell>
          <cell r="I409">
            <v>0</v>
          </cell>
        </row>
        <row r="410">
          <cell r="C410" t="str">
            <v>P_505-ИА-2нма</v>
          </cell>
          <cell r="D410">
            <v>0.82399169999999999</v>
          </cell>
          <cell r="E410">
            <v>0</v>
          </cell>
          <cell r="F410">
            <v>0.82399169999999999</v>
          </cell>
          <cell r="G410">
            <v>0.82399169999999999</v>
          </cell>
          <cell r="H410">
            <v>0.745</v>
          </cell>
          <cell r="I410">
            <v>0</v>
          </cell>
        </row>
        <row r="411">
          <cell r="C411" t="str">
            <v>P_505-ИА-5нма</v>
          </cell>
          <cell r="D411">
            <v>1.2468979</v>
          </cell>
          <cell r="E411">
            <v>0</v>
          </cell>
          <cell r="F411">
            <v>1.2468979</v>
          </cell>
          <cell r="G411">
            <v>1.2468979</v>
          </cell>
          <cell r="H411">
            <v>1.0513204</v>
          </cell>
          <cell r="I411">
            <v>0</v>
          </cell>
        </row>
        <row r="412">
          <cell r="C412" t="str">
            <v>P_505-ИА-7нма</v>
          </cell>
          <cell r="D412">
            <v>0.84789057000000001</v>
          </cell>
          <cell r="E412">
            <v>0</v>
          </cell>
          <cell r="F412">
            <v>0.84789057000000001</v>
          </cell>
          <cell r="G412">
            <v>0.84789057000000001</v>
          </cell>
          <cell r="H412">
            <v>0.81699999999999995</v>
          </cell>
          <cell r="I412">
            <v>0.84789057000000001</v>
          </cell>
        </row>
        <row r="413">
          <cell r="C413" t="str">
            <v>P_505-ИА-8нма</v>
          </cell>
          <cell r="D413">
            <v>0.19950366</v>
          </cell>
          <cell r="E413">
            <v>0</v>
          </cell>
          <cell r="F413">
            <v>0.19950366</v>
          </cell>
          <cell r="G413">
            <v>0.19950366</v>
          </cell>
          <cell r="H413">
            <v>0</v>
          </cell>
          <cell r="I413">
            <v>0</v>
          </cell>
        </row>
        <row r="414">
          <cell r="C414" t="str">
            <v>O_505-ИА-19нма</v>
          </cell>
          <cell r="D414">
            <v>1.4935976519999998</v>
          </cell>
          <cell r="E414">
            <v>0.26</v>
          </cell>
          <cell r="F414">
            <v>1.2335976519999998</v>
          </cell>
          <cell r="G414">
            <v>1.2335976519999998</v>
          </cell>
          <cell r="H414">
            <v>0</v>
          </cell>
          <cell r="I414">
            <v>0.21924621</v>
          </cell>
        </row>
        <row r="415">
          <cell r="C415" t="str">
            <v>P_505-ИА-10нма</v>
          </cell>
          <cell r="D415">
            <v>0.118870936</v>
          </cell>
          <cell r="E415">
            <v>0</v>
          </cell>
          <cell r="F415">
            <v>0.118870936</v>
          </cell>
          <cell r="G415">
            <v>0.118870936</v>
          </cell>
          <cell r="H415">
            <v>0</v>
          </cell>
          <cell r="I415">
            <v>1.2468980000000001E-2</v>
          </cell>
        </row>
        <row r="416">
          <cell r="C416" t="str">
            <v>Q_505-НТЭЦ-11нма</v>
          </cell>
          <cell r="D416" t="str">
            <v>нд</v>
          </cell>
          <cell r="E416" t="str">
            <v>нд</v>
          </cell>
          <cell r="F416" t="str">
            <v>нд</v>
          </cell>
          <cell r="G416" t="str">
            <v>нд</v>
          </cell>
          <cell r="H416">
            <v>4.9499999999999995E-2</v>
          </cell>
          <cell r="I416" t="str">
            <v>нд</v>
          </cell>
        </row>
        <row r="417">
          <cell r="C417" t="str">
            <v>Q_505-СГТЭЦ-13нма</v>
          </cell>
          <cell r="D417" t="str">
            <v>нд</v>
          </cell>
          <cell r="E417" t="str">
            <v>нд</v>
          </cell>
          <cell r="F417" t="str">
            <v>нд</v>
          </cell>
          <cell r="G417" t="str">
            <v>нд</v>
          </cell>
          <cell r="H417">
            <v>5.9000000000000004E-2</v>
          </cell>
          <cell r="I417" t="str">
            <v>нд</v>
          </cell>
        </row>
        <row r="418">
          <cell r="C418" t="str">
            <v>Q_505-ХТС-7нма</v>
          </cell>
          <cell r="D418" t="str">
            <v>нд</v>
          </cell>
          <cell r="E418" t="str">
            <v>нд</v>
          </cell>
          <cell r="F418" t="str">
            <v>нд</v>
          </cell>
          <cell r="G418" t="str">
            <v>нд</v>
          </cell>
          <cell r="H418">
            <v>1.2375</v>
          </cell>
          <cell r="I418" t="str">
            <v>нд</v>
          </cell>
        </row>
        <row r="419">
          <cell r="C419" t="str">
            <v>Q_505-КТС-8нма</v>
          </cell>
          <cell r="D419" t="str">
            <v>нд</v>
          </cell>
          <cell r="E419" t="str">
            <v>нд</v>
          </cell>
          <cell r="F419" t="str">
            <v>нд</v>
          </cell>
          <cell r="G419" t="str">
            <v>нд</v>
          </cell>
          <cell r="H419">
            <v>0.69300000000000006</v>
          </cell>
          <cell r="I419" t="str">
            <v>нд</v>
          </cell>
        </row>
        <row r="420">
          <cell r="C420" t="str">
            <v>Q_505-ИА-10нма</v>
          </cell>
          <cell r="D420" t="str">
            <v>нд</v>
          </cell>
          <cell r="E420" t="str">
            <v>нд</v>
          </cell>
          <cell r="F420" t="str">
            <v>нд</v>
          </cell>
          <cell r="G420" t="str">
            <v>нд</v>
          </cell>
          <cell r="H420">
            <v>0.2475</v>
          </cell>
          <cell r="I420" t="str">
            <v>нд</v>
          </cell>
        </row>
        <row r="421">
          <cell r="C421" t="str">
            <v>O_505-ХТЭЦ-1-18нма</v>
          </cell>
          <cell r="D421">
            <v>0.158</v>
          </cell>
          <cell r="E421">
            <v>0.158</v>
          </cell>
          <cell r="F421">
            <v>0</v>
          </cell>
          <cell r="G421">
            <v>0</v>
          </cell>
          <cell r="H421">
            <v>0</v>
          </cell>
          <cell r="I421">
            <v>0</v>
          </cell>
        </row>
        <row r="422">
          <cell r="C422" t="str">
            <v>N_505-ХГ-180на</v>
          </cell>
          <cell r="D422">
            <v>73.050000000000011</v>
          </cell>
          <cell r="E422">
            <v>73.050000000000011</v>
          </cell>
          <cell r="F422">
            <v>0</v>
          </cell>
          <cell r="G422">
            <v>0</v>
          </cell>
          <cell r="H422">
            <v>0</v>
          </cell>
          <cell r="I422">
            <v>0</v>
          </cell>
        </row>
        <row r="423">
          <cell r="C423" t="str">
            <v>O_505-ХТЭЦ-3-23нма</v>
          </cell>
          <cell r="D423">
            <v>0.16400000000000001</v>
          </cell>
          <cell r="E423">
            <v>0.16400000000000001</v>
          </cell>
          <cell r="F423">
            <v>0</v>
          </cell>
          <cell r="G423">
            <v>0</v>
          </cell>
          <cell r="H423">
            <v>0</v>
          </cell>
          <cell r="I423">
            <v>0</v>
          </cell>
        </row>
        <row r="424">
          <cell r="C424" t="str">
            <v>O_505-КТЭЦ-2-19нма</v>
          </cell>
          <cell r="D424">
            <v>0.14499999999999999</v>
          </cell>
          <cell r="E424">
            <v>0.14499999999999999</v>
          </cell>
          <cell r="F424">
            <v>0</v>
          </cell>
          <cell r="G424">
            <v>0</v>
          </cell>
          <cell r="H424">
            <v>0</v>
          </cell>
          <cell r="I424">
            <v>0</v>
          </cell>
        </row>
        <row r="425">
          <cell r="C425" t="str">
            <v>O_505-КТЭЦ-3-24нма</v>
          </cell>
          <cell r="D425">
            <v>0.11</v>
          </cell>
          <cell r="E425">
            <v>0.11</v>
          </cell>
          <cell r="F425">
            <v>0</v>
          </cell>
          <cell r="G425">
            <v>0</v>
          </cell>
          <cell r="H425">
            <v>0</v>
          </cell>
          <cell r="I425">
            <v>0</v>
          </cell>
        </row>
        <row r="426">
          <cell r="C426" t="str">
            <v>O_505-ТЭЦСов.Гавань-11на</v>
          </cell>
          <cell r="D426">
            <v>11.99136</v>
          </cell>
          <cell r="E426">
            <v>11.99136</v>
          </cell>
          <cell r="F426">
            <v>0</v>
          </cell>
          <cell r="G426">
            <v>0</v>
          </cell>
          <cell r="H426">
            <v>0</v>
          </cell>
          <cell r="I426">
            <v>0</v>
          </cell>
        </row>
        <row r="427">
          <cell r="C427" t="str">
            <v>O_505-СГТЭЦ-19нма</v>
          </cell>
          <cell r="D427">
            <v>0.14799999999999999</v>
          </cell>
          <cell r="E427">
            <v>0.14799999999999999</v>
          </cell>
          <cell r="F427">
            <v>0</v>
          </cell>
          <cell r="G427">
            <v>0</v>
          </cell>
          <cell r="H427">
            <v>0</v>
          </cell>
          <cell r="I427">
            <v>0</v>
          </cell>
        </row>
        <row r="428">
          <cell r="C428" t="str">
            <v>Q_505-ИА-2-3ип</v>
          </cell>
          <cell r="E428" t="str">
            <v>нд</v>
          </cell>
          <cell r="F428" t="str">
            <v>нд</v>
          </cell>
          <cell r="G428" t="str">
            <v>нд</v>
          </cell>
          <cell r="H428">
            <v>0.13973643999999999</v>
          </cell>
          <cell r="I428" t="str">
            <v>нд</v>
          </cell>
        </row>
        <row r="429">
          <cell r="C429" t="str">
            <v>P_505-ХТЭЦ-1-12на</v>
          </cell>
          <cell r="E429" t="str">
            <v>нд</v>
          </cell>
          <cell r="F429" t="str">
            <v>нд</v>
          </cell>
          <cell r="G429" t="str">
            <v>нд</v>
          </cell>
          <cell r="H429">
            <v>20</v>
          </cell>
          <cell r="I429" t="str">
            <v>нд</v>
          </cell>
        </row>
        <row r="430">
          <cell r="C430" t="str">
            <v>O_505-ХТС-9нма</v>
          </cell>
          <cell r="D430">
            <v>0.13</v>
          </cell>
          <cell r="E430">
            <v>0.13</v>
          </cell>
          <cell r="F430">
            <v>0</v>
          </cell>
          <cell r="G430">
            <v>0</v>
          </cell>
          <cell r="H430">
            <v>0</v>
          </cell>
          <cell r="I430">
            <v>0</v>
          </cell>
        </row>
        <row r="432">
          <cell r="H432">
            <v>38016.339059430044</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S431"/>
  <sheetViews>
    <sheetView tabSelected="1" zoomScale="60" zoomScaleNormal="60" workbookViewId="0">
      <selection activeCell="N31" sqref="N31"/>
    </sheetView>
  </sheetViews>
  <sheetFormatPr defaultRowHeight="15.75" x14ac:dyDescent="0.25"/>
  <cols>
    <col min="1" max="1" width="8.875" style="1" customWidth="1"/>
    <col min="2" max="2" width="56.125" style="1" customWidth="1"/>
    <col min="3" max="3" width="27.875" style="1" customWidth="1"/>
    <col min="4" max="4" width="10.125" style="1" customWidth="1"/>
    <col min="5" max="5" width="10.125" style="11" customWidth="1"/>
    <col min="6" max="10" width="10.125" style="1" customWidth="1"/>
    <col min="11" max="14" width="10.125" style="119" customWidth="1"/>
    <col min="15" max="15" width="10.125" style="14" customWidth="1"/>
    <col min="16" max="19" width="10.125" style="10" customWidth="1"/>
    <col min="20" max="20" width="10.125" style="15" customWidth="1"/>
    <col min="21" max="25" width="10.125" style="1" customWidth="1"/>
    <col min="26" max="29" width="10.125" style="10" customWidth="1"/>
    <col min="30" max="30" width="10.125" style="1" customWidth="1"/>
    <col min="31" max="31" width="10.125" style="9" customWidth="1"/>
    <col min="32" max="49" width="10.125" style="1" customWidth="1"/>
    <col min="50" max="50" width="10.125" style="9" customWidth="1"/>
    <col min="51" max="53" width="10.125" style="1" customWidth="1"/>
    <col min="54" max="55" width="10.125" style="6" customWidth="1"/>
    <col min="56" max="56" width="9.875" style="6" customWidth="1"/>
    <col min="57" max="57" width="22.375" style="7" customWidth="1"/>
    <col min="58" max="58" width="27.625" style="1" customWidth="1"/>
    <col min="59" max="59" width="14.5" style="1" customWidth="1"/>
    <col min="60" max="60" width="14" style="1" customWidth="1"/>
    <col min="61" max="61" width="19.875" style="8" customWidth="1"/>
    <col min="62" max="62" width="18.375" style="3" customWidth="1"/>
    <col min="63" max="63" width="25.375" style="1" customWidth="1"/>
    <col min="64" max="64" width="16.5" style="1" customWidth="1"/>
    <col min="65" max="65" width="15.875" style="1" customWidth="1"/>
    <col min="66" max="66" width="9" style="1"/>
    <col min="67" max="67" width="14.75" style="9" bestFit="1" customWidth="1"/>
    <col min="68" max="68" width="16.25" style="1" customWidth="1"/>
    <col min="69" max="69" width="16.125" style="1" customWidth="1"/>
    <col min="70" max="70" width="12.375" style="2" bestFit="1" customWidth="1"/>
    <col min="71" max="71" width="10.75" style="1" bestFit="1" customWidth="1"/>
    <col min="72"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70" ht="24" customHeight="1" x14ac:dyDescent="0.3">
      <c r="E1" s="2"/>
      <c r="J1" s="3"/>
      <c r="K1" s="3"/>
      <c r="L1" s="3"/>
      <c r="M1" s="3"/>
      <c r="N1" s="3"/>
      <c r="O1" s="3"/>
      <c r="P1" s="3"/>
      <c r="Q1" s="3"/>
      <c r="R1" s="3"/>
      <c r="S1" s="3"/>
      <c r="T1" s="1"/>
      <c r="Z1" s="1"/>
      <c r="AA1" s="1"/>
      <c r="AB1" s="1"/>
      <c r="AC1" s="1"/>
      <c r="AE1" s="1"/>
      <c r="AX1" s="1"/>
      <c r="BB1" s="4"/>
      <c r="BC1" s="5" t="s">
        <v>0</v>
      </c>
    </row>
    <row r="2" spans="1:70" ht="24" customHeight="1" x14ac:dyDescent="0.3">
      <c r="E2" s="10"/>
      <c r="F2" s="10"/>
      <c r="G2" s="10"/>
      <c r="H2" s="10"/>
      <c r="I2" s="10"/>
      <c r="J2" s="10"/>
      <c r="K2" s="10"/>
      <c r="L2" s="10"/>
      <c r="M2" s="10"/>
      <c r="N2" s="10"/>
      <c r="O2" s="10"/>
      <c r="T2" s="1"/>
      <c r="Y2" s="11"/>
      <c r="Z2" s="11"/>
      <c r="AA2" s="11"/>
      <c r="AB2" s="11"/>
      <c r="AC2" s="11"/>
      <c r="AE2" s="3"/>
      <c r="AF2" s="3"/>
      <c r="AG2" s="3"/>
      <c r="AH2" s="3"/>
      <c r="AI2" s="3"/>
      <c r="AJ2" s="3"/>
      <c r="AK2" s="3"/>
      <c r="AL2" s="3"/>
      <c r="AM2" s="12"/>
      <c r="AN2" s="3"/>
      <c r="AO2" s="11"/>
      <c r="AP2" s="11"/>
      <c r="AQ2" s="11"/>
      <c r="AR2" s="11"/>
      <c r="AS2" s="11"/>
      <c r="AT2" s="10"/>
      <c r="AU2" s="11"/>
      <c r="AV2" s="11"/>
      <c r="AW2" s="11"/>
      <c r="AX2" s="11"/>
      <c r="AY2" s="3"/>
      <c r="BB2" s="4"/>
      <c r="BC2" s="13" t="s">
        <v>1</v>
      </c>
    </row>
    <row r="3" spans="1:70" ht="24" customHeight="1" x14ac:dyDescent="0.3">
      <c r="E3" s="6"/>
      <c r="J3" s="3"/>
      <c r="K3" s="1"/>
      <c r="L3" s="1"/>
      <c r="M3" s="1"/>
      <c r="N3" s="1"/>
      <c r="U3" s="16"/>
      <c r="V3" s="16"/>
      <c r="W3" s="16"/>
      <c r="X3" s="16"/>
      <c r="BB3" s="4"/>
      <c r="BC3" s="13" t="s">
        <v>2</v>
      </c>
    </row>
    <row r="4" spans="1:70" ht="18.75" customHeight="1" x14ac:dyDescent="0.3">
      <c r="A4" s="140" t="s">
        <v>3</v>
      </c>
      <c r="B4" s="140"/>
      <c r="C4" s="140"/>
      <c r="D4" s="140"/>
      <c r="E4" s="140"/>
      <c r="F4" s="140"/>
      <c r="G4" s="140"/>
      <c r="H4" s="140"/>
      <c r="I4" s="140"/>
      <c r="J4" s="141"/>
      <c r="K4" s="140"/>
      <c r="L4" s="140"/>
      <c r="M4" s="140"/>
      <c r="N4" s="140"/>
      <c r="O4" s="140"/>
      <c r="P4" s="140"/>
      <c r="Q4" s="140"/>
      <c r="R4" s="140"/>
      <c r="S4" s="140"/>
      <c r="T4" s="142"/>
      <c r="U4" s="140"/>
      <c r="V4" s="140"/>
      <c r="W4" s="140"/>
      <c r="X4" s="140"/>
      <c r="Y4" s="140"/>
      <c r="Z4" s="140"/>
      <c r="AA4" s="140"/>
      <c r="AB4" s="140"/>
      <c r="AC4" s="140"/>
      <c r="AD4" s="140"/>
      <c r="AE4" s="141"/>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row>
    <row r="5" spans="1:70" ht="18.75" customHeight="1" x14ac:dyDescent="0.3">
      <c r="A5" s="143" t="s">
        <v>4</v>
      </c>
      <c r="B5" s="143"/>
      <c r="C5" s="143"/>
      <c r="D5" s="143"/>
      <c r="E5" s="143"/>
      <c r="F5" s="143"/>
      <c r="G5" s="143"/>
      <c r="H5" s="143"/>
      <c r="I5" s="143"/>
      <c r="J5" s="144"/>
      <c r="K5" s="143"/>
      <c r="L5" s="143"/>
      <c r="M5" s="143"/>
      <c r="N5" s="143"/>
      <c r="O5" s="143"/>
      <c r="P5" s="143"/>
      <c r="Q5" s="143"/>
      <c r="R5" s="143"/>
      <c r="S5" s="143"/>
      <c r="T5" s="143"/>
      <c r="U5" s="143"/>
      <c r="V5" s="143"/>
      <c r="W5" s="143"/>
      <c r="X5" s="143"/>
      <c r="Y5" s="143"/>
      <c r="Z5" s="143"/>
      <c r="AA5" s="143"/>
      <c r="AB5" s="143"/>
      <c r="AC5" s="143"/>
      <c r="AD5" s="143"/>
      <c r="AE5" s="144"/>
      <c r="AF5" s="143"/>
      <c r="AG5" s="143"/>
      <c r="AH5" s="143"/>
      <c r="AI5" s="143"/>
      <c r="AJ5" s="143"/>
      <c r="AK5" s="143"/>
      <c r="AL5" s="143"/>
      <c r="AM5" s="143"/>
      <c r="AN5" s="143"/>
      <c r="AO5" s="143"/>
      <c r="AP5" s="143"/>
      <c r="AQ5" s="143"/>
      <c r="AR5" s="143"/>
      <c r="AS5" s="143"/>
      <c r="AT5" s="143"/>
      <c r="AU5" s="143"/>
      <c r="AV5" s="143"/>
      <c r="AW5" s="143"/>
      <c r="AX5" s="143"/>
      <c r="AY5" s="143"/>
      <c r="AZ5" s="143"/>
      <c r="BA5" s="143"/>
      <c r="BB5" s="143"/>
      <c r="BC5" s="143"/>
    </row>
    <row r="6" spans="1:70" ht="18.75" customHeight="1" x14ac:dyDescent="0.3">
      <c r="A6" s="17"/>
      <c r="B6" s="17"/>
      <c r="C6" s="17"/>
      <c r="D6" s="17"/>
      <c r="E6" s="18"/>
      <c r="F6" s="17"/>
      <c r="G6" s="17"/>
      <c r="H6" s="17"/>
      <c r="I6" s="17"/>
      <c r="J6" s="17"/>
      <c r="K6" s="17"/>
      <c r="L6" s="17"/>
      <c r="M6" s="17"/>
      <c r="N6" s="17"/>
      <c r="O6" s="19"/>
      <c r="P6" s="20"/>
      <c r="Q6" s="20"/>
      <c r="R6" s="20"/>
      <c r="S6" s="20"/>
      <c r="T6" s="17"/>
      <c r="U6" s="17"/>
      <c r="V6" s="17"/>
      <c r="W6" s="17"/>
      <c r="X6" s="17"/>
      <c r="Y6" s="17"/>
      <c r="Z6" s="20"/>
      <c r="AA6" s="20"/>
      <c r="AB6" s="20"/>
      <c r="AC6" s="20"/>
      <c r="AD6" s="17"/>
      <c r="AE6" s="21"/>
      <c r="AF6" s="17"/>
      <c r="AG6" s="17"/>
      <c r="AH6" s="17"/>
      <c r="AI6" s="17"/>
      <c r="AJ6" s="17"/>
      <c r="AK6" s="17"/>
      <c r="AL6" s="17"/>
      <c r="AM6" s="17"/>
      <c r="AN6" s="17"/>
      <c r="AO6" s="17"/>
      <c r="AP6" s="17"/>
      <c r="AQ6" s="17"/>
      <c r="AR6" s="17"/>
      <c r="AS6" s="17"/>
      <c r="AT6" s="17"/>
      <c r="AU6" s="17"/>
      <c r="AV6" s="17"/>
      <c r="AW6" s="17"/>
      <c r="AX6" s="21"/>
      <c r="AY6" s="17"/>
      <c r="AZ6" s="17"/>
      <c r="BA6" s="17"/>
      <c r="BB6" s="22"/>
      <c r="BC6" s="22"/>
    </row>
    <row r="7" spans="1:70" ht="18.75" customHeight="1" x14ac:dyDescent="0.25">
      <c r="A7" s="145" t="s">
        <v>5</v>
      </c>
      <c r="B7" s="145"/>
      <c r="C7" s="145"/>
      <c r="D7" s="145"/>
      <c r="E7" s="145"/>
      <c r="F7" s="145"/>
      <c r="G7" s="145"/>
      <c r="H7" s="145"/>
      <c r="I7" s="145"/>
      <c r="J7" s="146"/>
      <c r="K7" s="145"/>
      <c r="L7" s="145"/>
      <c r="M7" s="145"/>
      <c r="N7" s="145"/>
      <c r="O7" s="145"/>
      <c r="P7" s="145"/>
      <c r="Q7" s="145"/>
      <c r="R7" s="145"/>
      <c r="S7" s="145"/>
      <c r="T7" s="147"/>
      <c r="U7" s="145"/>
      <c r="V7" s="145"/>
      <c r="W7" s="145"/>
      <c r="X7" s="145"/>
      <c r="Y7" s="145"/>
      <c r="Z7" s="145"/>
      <c r="AA7" s="145"/>
      <c r="AB7" s="145"/>
      <c r="AC7" s="145"/>
      <c r="AD7" s="145"/>
      <c r="AE7" s="146"/>
      <c r="AF7" s="145"/>
      <c r="AG7" s="145"/>
      <c r="AH7" s="145"/>
      <c r="AI7" s="145"/>
      <c r="AJ7" s="145"/>
      <c r="AK7" s="145"/>
      <c r="AL7" s="145"/>
      <c r="AM7" s="145"/>
      <c r="AN7" s="145"/>
      <c r="AO7" s="145"/>
      <c r="AP7" s="145"/>
      <c r="AQ7" s="145"/>
      <c r="AR7" s="145"/>
      <c r="AS7" s="145"/>
      <c r="AT7" s="145"/>
      <c r="AU7" s="145"/>
      <c r="AV7" s="145"/>
      <c r="AW7" s="145"/>
      <c r="AX7" s="145"/>
      <c r="AY7" s="145"/>
      <c r="AZ7" s="145"/>
      <c r="BA7" s="145"/>
      <c r="BB7" s="145"/>
      <c r="BC7" s="145"/>
    </row>
    <row r="8" spans="1:70" ht="18.75" customHeight="1" x14ac:dyDescent="0.25">
      <c r="A8" s="148" t="s">
        <v>6</v>
      </c>
      <c r="B8" s="148"/>
      <c r="C8" s="148"/>
      <c r="D8" s="148"/>
      <c r="E8" s="148"/>
      <c r="F8" s="148"/>
      <c r="G8" s="148"/>
      <c r="H8" s="148"/>
      <c r="I8" s="148"/>
      <c r="J8" s="149"/>
      <c r="K8" s="148"/>
      <c r="L8" s="148"/>
      <c r="M8" s="148"/>
      <c r="N8" s="148"/>
      <c r="O8" s="148"/>
      <c r="P8" s="148"/>
      <c r="Q8" s="148"/>
      <c r="R8" s="148"/>
      <c r="S8" s="148"/>
      <c r="T8" s="150"/>
      <c r="U8" s="148"/>
      <c r="V8" s="148"/>
      <c r="W8" s="148"/>
      <c r="X8" s="148"/>
      <c r="Y8" s="148"/>
      <c r="Z8" s="148"/>
      <c r="AA8" s="148"/>
      <c r="AB8" s="148"/>
      <c r="AC8" s="148"/>
      <c r="AD8" s="148"/>
      <c r="AE8" s="149"/>
      <c r="AF8" s="148"/>
      <c r="AG8" s="148"/>
      <c r="AH8" s="148"/>
      <c r="AI8" s="148"/>
      <c r="AJ8" s="148"/>
      <c r="AK8" s="148"/>
      <c r="AL8" s="148"/>
      <c r="AM8" s="148"/>
      <c r="AN8" s="148"/>
      <c r="AO8" s="148"/>
      <c r="AP8" s="148"/>
      <c r="AQ8" s="148"/>
      <c r="AR8" s="148"/>
      <c r="AS8" s="148"/>
      <c r="AT8" s="148"/>
      <c r="AU8" s="148"/>
      <c r="AV8" s="148"/>
      <c r="AW8" s="148"/>
      <c r="AX8" s="148"/>
      <c r="AY8" s="148"/>
      <c r="AZ8" s="148"/>
      <c r="BA8" s="148"/>
      <c r="BB8" s="148"/>
      <c r="BC8" s="148"/>
    </row>
    <row r="9" spans="1:70" ht="18.75" customHeight="1" x14ac:dyDescent="0.25">
      <c r="A9" s="23"/>
      <c r="B9" s="23"/>
      <c r="C9" s="23"/>
      <c r="D9" s="23"/>
      <c r="E9" s="24"/>
      <c r="F9" s="23"/>
      <c r="G9" s="23"/>
      <c r="H9" s="23"/>
      <c r="I9" s="23"/>
      <c r="J9" s="23"/>
      <c r="K9" s="23"/>
      <c r="L9" s="23"/>
      <c r="M9" s="23"/>
      <c r="N9" s="23"/>
      <c r="O9" s="25"/>
      <c r="P9" s="26"/>
      <c r="Q9" s="26"/>
      <c r="R9" s="26"/>
      <c r="S9" s="26"/>
      <c r="T9" s="27"/>
      <c r="U9" s="23"/>
      <c r="V9" s="23"/>
      <c r="W9" s="23"/>
      <c r="X9" s="23"/>
      <c r="Y9" s="23"/>
      <c r="Z9" s="26"/>
      <c r="AA9" s="26"/>
      <c r="AB9" s="26"/>
      <c r="AC9" s="26"/>
      <c r="AD9" s="23"/>
      <c r="AE9" s="28"/>
      <c r="AF9" s="23"/>
      <c r="AG9" s="23"/>
      <c r="AH9" s="23"/>
      <c r="AI9" s="23"/>
      <c r="AJ9" s="29"/>
      <c r="AK9" s="23"/>
      <c r="AL9" s="23"/>
      <c r="AM9" s="23"/>
      <c r="AN9" s="23"/>
      <c r="AO9" s="23"/>
      <c r="AP9" s="23"/>
      <c r="AQ9" s="23"/>
      <c r="AR9" s="23"/>
      <c r="AS9" s="23"/>
      <c r="AT9" s="23"/>
      <c r="AU9" s="23"/>
      <c r="AV9" s="23"/>
      <c r="AW9" s="23"/>
      <c r="AX9" s="28"/>
      <c r="AY9" s="23"/>
      <c r="AZ9" s="23"/>
      <c r="BA9" s="23"/>
      <c r="BB9" s="30"/>
      <c r="BC9" s="30"/>
      <c r="BF9" s="31"/>
    </row>
    <row r="10" spans="1:70" s="34" customFormat="1" ht="18.75" customHeight="1" x14ac:dyDescent="0.3">
      <c r="A10" s="140" t="s">
        <v>7</v>
      </c>
      <c r="B10" s="140"/>
      <c r="C10" s="140"/>
      <c r="D10" s="140"/>
      <c r="E10" s="140"/>
      <c r="F10" s="140"/>
      <c r="G10" s="140"/>
      <c r="H10" s="140"/>
      <c r="I10" s="140"/>
      <c r="J10" s="141"/>
      <c r="K10" s="140"/>
      <c r="L10" s="140"/>
      <c r="M10" s="140"/>
      <c r="N10" s="140"/>
      <c r="O10" s="140"/>
      <c r="P10" s="140"/>
      <c r="Q10" s="140"/>
      <c r="R10" s="140"/>
      <c r="S10" s="140"/>
      <c r="T10" s="142"/>
      <c r="U10" s="140"/>
      <c r="V10" s="140"/>
      <c r="W10" s="140"/>
      <c r="X10" s="140"/>
      <c r="Y10" s="140"/>
      <c r="Z10" s="140"/>
      <c r="AA10" s="140"/>
      <c r="AB10" s="140"/>
      <c r="AC10" s="140"/>
      <c r="AD10" s="140"/>
      <c r="AE10" s="141"/>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0"/>
      <c r="BB10" s="140"/>
      <c r="BC10" s="140"/>
      <c r="BD10" s="32"/>
      <c r="BE10" s="33"/>
      <c r="BF10" s="1"/>
      <c r="BI10" s="35"/>
      <c r="BJ10" s="36"/>
      <c r="BO10" s="37"/>
      <c r="BR10" s="38"/>
    </row>
    <row r="11" spans="1:70" ht="18.75" customHeight="1" x14ac:dyDescent="0.3">
      <c r="A11" s="39"/>
      <c r="B11" s="39"/>
      <c r="C11" s="39"/>
      <c r="D11" s="40"/>
      <c r="E11" s="41"/>
      <c r="F11" s="39"/>
      <c r="G11" s="39"/>
      <c r="H11" s="39"/>
      <c r="I11" s="39"/>
      <c r="J11" s="39"/>
      <c r="K11" s="39"/>
      <c r="L11" s="39"/>
      <c r="M11" s="39"/>
      <c r="N11" s="39"/>
      <c r="O11" s="42"/>
      <c r="P11" s="43"/>
      <c r="Q11" s="43"/>
      <c r="R11" s="43"/>
      <c r="S11" s="43"/>
      <c r="T11" s="44"/>
      <c r="U11" s="39"/>
      <c r="V11" s="39"/>
      <c r="W11" s="39"/>
      <c r="X11" s="39"/>
      <c r="Y11" s="39"/>
      <c r="Z11" s="43"/>
      <c r="AA11" s="43"/>
      <c r="AB11" s="43"/>
      <c r="AC11" s="43"/>
      <c r="AD11" s="40"/>
      <c r="AE11" s="45"/>
      <c r="AF11" s="39"/>
      <c r="AG11" s="39"/>
      <c r="AH11" s="46"/>
      <c r="AI11" s="47"/>
      <c r="AJ11" s="48"/>
      <c r="AK11" s="39"/>
      <c r="AL11" s="47"/>
      <c r="AM11" s="39"/>
      <c r="AN11" s="39"/>
      <c r="AO11" s="39"/>
      <c r="AP11" s="39"/>
      <c r="AQ11" s="39"/>
      <c r="AR11" s="39"/>
      <c r="AS11" s="39"/>
      <c r="AT11" s="39"/>
      <c r="AU11" s="39"/>
      <c r="AV11" s="39"/>
      <c r="AW11" s="39"/>
      <c r="AX11" s="45"/>
      <c r="AY11" s="39"/>
      <c r="AZ11" s="39"/>
      <c r="BA11" s="39"/>
      <c r="BB11" s="47"/>
      <c r="BC11" s="47"/>
    </row>
    <row r="12" spans="1:70" s="34" customFormat="1" ht="18.75" customHeight="1" x14ac:dyDescent="0.3">
      <c r="A12" s="140" t="s">
        <v>8</v>
      </c>
      <c r="B12" s="140"/>
      <c r="C12" s="140"/>
      <c r="D12" s="140"/>
      <c r="E12" s="140"/>
      <c r="F12" s="140"/>
      <c r="G12" s="140"/>
      <c r="H12" s="140"/>
      <c r="I12" s="140"/>
      <c r="J12" s="141"/>
      <c r="K12" s="140"/>
      <c r="L12" s="140"/>
      <c r="M12" s="140"/>
      <c r="N12" s="140"/>
      <c r="O12" s="140"/>
      <c r="P12" s="140"/>
      <c r="Q12" s="140"/>
      <c r="R12" s="140"/>
      <c r="S12" s="140"/>
      <c r="T12" s="142"/>
      <c r="U12" s="140"/>
      <c r="V12" s="140"/>
      <c r="W12" s="140"/>
      <c r="X12" s="140"/>
      <c r="Y12" s="140"/>
      <c r="Z12" s="140"/>
      <c r="AA12" s="140"/>
      <c r="AB12" s="140"/>
      <c r="AC12" s="140"/>
      <c r="AD12" s="140"/>
      <c r="AE12" s="141"/>
      <c r="AF12" s="140"/>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32"/>
      <c r="BE12" s="33"/>
      <c r="BF12" s="1"/>
      <c r="BG12" s="1"/>
      <c r="BI12" s="35"/>
      <c r="BJ12" s="36"/>
      <c r="BO12" s="37"/>
      <c r="BR12" s="38"/>
    </row>
    <row r="13" spans="1:70" ht="18.75" customHeight="1" x14ac:dyDescent="0.25">
      <c r="A13" s="128" t="s">
        <v>9</v>
      </c>
      <c r="B13" s="128"/>
      <c r="C13" s="128"/>
      <c r="D13" s="128"/>
      <c r="E13" s="128"/>
      <c r="F13" s="128"/>
      <c r="G13" s="128"/>
      <c r="H13" s="128"/>
      <c r="I13" s="128"/>
      <c r="J13" s="129"/>
      <c r="K13" s="128"/>
      <c r="L13" s="128"/>
      <c r="M13" s="128"/>
      <c r="N13" s="128"/>
      <c r="O13" s="128"/>
      <c r="P13" s="128"/>
      <c r="Q13" s="128"/>
      <c r="R13" s="128"/>
      <c r="S13" s="128"/>
      <c r="T13" s="130"/>
      <c r="U13" s="128"/>
      <c r="V13" s="128"/>
      <c r="W13" s="128"/>
      <c r="X13" s="128"/>
      <c r="Y13" s="128"/>
      <c r="Z13" s="128"/>
      <c r="AA13" s="128"/>
      <c r="AB13" s="128"/>
      <c r="AC13" s="128"/>
      <c r="AD13" s="128"/>
      <c r="AE13" s="129"/>
      <c r="AF13" s="128"/>
      <c r="AG13" s="128"/>
      <c r="AH13" s="128"/>
      <c r="AI13" s="128"/>
      <c r="AJ13" s="128"/>
      <c r="AK13" s="128"/>
      <c r="AL13" s="128"/>
      <c r="AM13" s="128"/>
      <c r="AN13" s="128"/>
      <c r="AO13" s="128"/>
      <c r="AP13" s="128"/>
      <c r="AQ13" s="128"/>
      <c r="AR13" s="128"/>
      <c r="AS13" s="128"/>
      <c r="AT13" s="128"/>
      <c r="AU13" s="128"/>
      <c r="AV13" s="128"/>
      <c r="AW13" s="128"/>
      <c r="AX13" s="128"/>
      <c r="AY13" s="128"/>
      <c r="AZ13" s="128"/>
      <c r="BA13" s="128"/>
      <c r="BB13" s="128"/>
      <c r="BC13" s="128"/>
    </row>
    <row r="14" spans="1:70" ht="18.75" customHeight="1" x14ac:dyDescent="0.25">
      <c r="A14" s="49"/>
      <c r="B14" s="49"/>
      <c r="C14" s="50"/>
      <c r="D14" s="50"/>
      <c r="E14" s="50"/>
      <c r="F14" s="50"/>
      <c r="G14" s="50"/>
      <c r="H14" s="50"/>
      <c r="I14" s="50"/>
      <c r="J14" s="49"/>
      <c r="K14" s="49"/>
      <c r="L14" s="51"/>
      <c r="M14" s="49"/>
      <c r="N14" s="49"/>
      <c r="O14" s="52"/>
      <c r="P14" s="49"/>
      <c r="Q14" s="49"/>
      <c r="R14" s="49"/>
      <c r="S14" s="49"/>
      <c r="T14" s="49"/>
      <c r="U14" s="49"/>
      <c r="V14" s="49"/>
      <c r="W14" s="49"/>
      <c r="X14" s="49"/>
      <c r="Y14" s="49"/>
      <c r="Z14" s="53"/>
      <c r="AA14" s="53"/>
      <c r="AB14" s="53"/>
      <c r="AC14" s="53"/>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54"/>
      <c r="BC14" s="54"/>
    </row>
    <row r="15" spans="1:70" ht="18.75" customHeight="1" x14ac:dyDescent="0.25">
      <c r="A15" s="131"/>
      <c r="B15" s="131"/>
      <c r="C15" s="131"/>
      <c r="D15" s="131"/>
      <c r="E15" s="131"/>
      <c r="F15" s="131"/>
      <c r="G15" s="131"/>
      <c r="H15" s="131"/>
      <c r="I15" s="131"/>
      <c r="J15" s="132"/>
      <c r="K15" s="131"/>
      <c r="L15" s="131"/>
      <c r="M15" s="131"/>
      <c r="N15" s="131"/>
      <c r="O15" s="133"/>
      <c r="P15" s="131"/>
      <c r="Q15" s="131"/>
      <c r="R15" s="131"/>
      <c r="S15" s="131"/>
      <c r="T15" s="131"/>
      <c r="U15" s="131"/>
      <c r="V15" s="131"/>
      <c r="W15" s="131"/>
      <c r="X15" s="131"/>
      <c r="Y15" s="131"/>
      <c r="Z15" s="131"/>
      <c r="AA15" s="131"/>
      <c r="AB15" s="131"/>
      <c r="AC15" s="131"/>
      <c r="AD15" s="131"/>
      <c r="AE15" s="132"/>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F15" s="31"/>
    </row>
    <row r="16" spans="1:70" ht="78.75" customHeight="1" x14ac:dyDescent="0.25">
      <c r="A16" s="121" t="s">
        <v>10</v>
      </c>
      <c r="B16" s="121" t="s">
        <v>11</v>
      </c>
      <c r="C16" s="134" t="s">
        <v>12</v>
      </c>
      <c r="D16" s="121" t="s">
        <v>13</v>
      </c>
      <c r="E16" s="121"/>
      <c r="F16" s="121"/>
      <c r="G16" s="121"/>
      <c r="H16" s="121"/>
      <c r="I16" s="121"/>
      <c r="J16" s="137"/>
      <c r="K16" s="138"/>
      <c r="L16" s="138"/>
      <c r="M16" s="138"/>
      <c r="N16" s="138"/>
      <c r="O16" s="139"/>
      <c r="P16" s="121"/>
      <c r="Q16" s="121"/>
      <c r="R16" s="121"/>
      <c r="S16" s="121"/>
      <c r="T16" s="121"/>
      <c r="U16" s="121"/>
      <c r="V16" s="121"/>
      <c r="W16" s="121"/>
      <c r="X16" s="121"/>
      <c r="Y16" s="121"/>
      <c r="Z16" s="121"/>
      <c r="AA16" s="121"/>
      <c r="AB16" s="121"/>
      <c r="AC16" s="121"/>
      <c r="AD16" s="121" t="s">
        <v>14</v>
      </c>
      <c r="AE16" s="120"/>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row>
    <row r="17" spans="1:71" ht="25.5" customHeight="1" x14ac:dyDescent="0.25">
      <c r="A17" s="121"/>
      <c r="B17" s="121"/>
      <c r="C17" s="135"/>
      <c r="D17" s="55" t="s">
        <v>15</v>
      </c>
      <c r="E17" s="121" t="s">
        <v>16</v>
      </c>
      <c r="F17" s="121"/>
      <c r="G17" s="121"/>
      <c r="H17" s="121"/>
      <c r="I17" s="121"/>
      <c r="J17" s="137"/>
      <c r="K17" s="138"/>
      <c r="L17" s="138"/>
      <c r="M17" s="138"/>
      <c r="N17" s="138"/>
      <c r="O17" s="139"/>
      <c r="P17" s="121"/>
      <c r="Q17" s="121"/>
      <c r="R17" s="121"/>
      <c r="S17" s="121"/>
      <c r="T17" s="121"/>
      <c r="U17" s="121"/>
      <c r="V17" s="121"/>
      <c r="W17" s="121"/>
      <c r="X17" s="121"/>
      <c r="Y17" s="121"/>
      <c r="Z17" s="121"/>
      <c r="AA17" s="121"/>
      <c r="AB17" s="121"/>
      <c r="AC17" s="121"/>
      <c r="AD17" s="55" t="s">
        <v>15</v>
      </c>
      <c r="AE17" s="120" t="s">
        <v>16</v>
      </c>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row>
    <row r="18" spans="1:71" x14ac:dyDescent="0.25">
      <c r="A18" s="121"/>
      <c r="B18" s="121"/>
      <c r="C18" s="135"/>
      <c r="D18" s="121" t="s">
        <v>17</v>
      </c>
      <c r="E18" s="121" t="s">
        <v>17</v>
      </c>
      <c r="F18" s="121"/>
      <c r="G18" s="121"/>
      <c r="H18" s="121"/>
      <c r="I18" s="121"/>
      <c r="J18" s="124" t="s">
        <v>18</v>
      </c>
      <c r="K18" s="125"/>
      <c r="L18" s="125"/>
      <c r="M18" s="125"/>
      <c r="N18" s="125"/>
      <c r="O18" s="126" t="s">
        <v>19</v>
      </c>
      <c r="P18" s="127"/>
      <c r="Q18" s="127"/>
      <c r="R18" s="127"/>
      <c r="S18" s="127"/>
      <c r="T18" s="122" t="s">
        <v>20</v>
      </c>
      <c r="U18" s="122"/>
      <c r="V18" s="122"/>
      <c r="W18" s="122"/>
      <c r="X18" s="122"/>
      <c r="Y18" s="123" t="s">
        <v>21</v>
      </c>
      <c r="Z18" s="123"/>
      <c r="AA18" s="123"/>
      <c r="AB18" s="123"/>
      <c r="AC18" s="123"/>
      <c r="AD18" s="121" t="s">
        <v>17</v>
      </c>
      <c r="AE18" s="120" t="s">
        <v>17</v>
      </c>
      <c r="AF18" s="121"/>
      <c r="AG18" s="121"/>
      <c r="AH18" s="121"/>
      <c r="AI18" s="121"/>
      <c r="AJ18" s="122" t="s">
        <v>18</v>
      </c>
      <c r="AK18" s="122"/>
      <c r="AL18" s="122"/>
      <c r="AM18" s="122"/>
      <c r="AN18" s="122"/>
      <c r="AO18" s="122" t="s">
        <v>19</v>
      </c>
      <c r="AP18" s="122"/>
      <c r="AQ18" s="122"/>
      <c r="AR18" s="122"/>
      <c r="AS18" s="122"/>
      <c r="AT18" s="122" t="s">
        <v>20</v>
      </c>
      <c r="AU18" s="122"/>
      <c r="AV18" s="122"/>
      <c r="AW18" s="122"/>
      <c r="AX18" s="122"/>
      <c r="AY18" s="123" t="s">
        <v>21</v>
      </c>
      <c r="AZ18" s="123"/>
      <c r="BA18" s="123"/>
      <c r="BB18" s="123"/>
      <c r="BC18" s="123"/>
    </row>
    <row r="19" spans="1:71" s="62" customFormat="1" ht="94.5" customHeight="1" x14ac:dyDescent="0.25">
      <c r="A19" s="121"/>
      <c r="B19" s="121"/>
      <c r="C19" s="136"/>
      <c r="D19" s="121"/>
      <c r="E19" s="56" t="s">
        <v>22</v>
      </c>
      <c r="F19" s="57" t="s">
        <v>23</v>
      </c>
      <c r="G19" s="57" t="s">
        <v>24</v>
      </c>
      <c r="H19" s="57" t="s">
        <v>25</v>
      </c>
      <c r="I19" s="57" t="s">
        <v>26</v>
      </c>
      <c r="J19" s="58" t="s">
        <v>22</v>
      </c>
      <c r="K19" s="57" t="s">
        <v>23</v>
      </c>
      <c r="L19" s="57" t="s">
        <v>24</v>
      </c>
      <c r="M19" s="57" t="s">
        <v>25</v>
      </c>
      <c r="N19" s="57" t="s">
        <v>26</v>
      </c>
      <c r="O19" s="59" t="s">
        <v>22</v>
      </c>
      <c r="P19" s="57" t="s">
        <v>23</v>
      </c>
      <c r="Q19" s="57" t="s">
        <v>24</v>
      </c>
      <c r="R19" s="57" t="s">
        <v>25</v>
      </c>
      <c r="S19" s="57" t="s">
        <v>26</v>
      </c>
      <c r="T19" s="58" t="s">
        <v>22</v>
      </c>
      <c r="U19" s="58" t="s">
        <v>23</v>
      </c>
      <c r="V19" s="58" t="s">
        <v>24</v>
      </c>
      <c r="W19" s="58" t="s">
        <v>25</v>
      </c>
      <c r="X19" s="58" t="s">
        <v>26</v>
      </c>
      <c r="Y19" s="57" t="s">
        <v>22</v>
      </c>
      <c r="Z19" s="57" t="s">
        <v>23</v>
      </c>
      <c r="AA19" s="57" t="s">
        <v>24</v>
      </c>
      <c r="AB19" s="57" t="s">
        <v>25</v>
      </c>
      <c r="AC19" s="57" t="s">
        <v>26</v>
      </c>
      <c r="AD19" s="121"/>
      <c r="AE19" s="60" t="s">
        <v>22</v>
      </c>
      <c r="AF19" s="57" t="s">
        <v>23</v>
      </c>
      <c r="AG19" s="57" t="s">
        <v>24</v>
      </c>
      <c r="AH19" s="57" t="s">
        <v>25</v>
      </c>
      <c r="AI19" s="57" t="s">
        <v>26</v>
      </c>
      <c r="AJ19" s="57" t="s">
        <v>22</v>
      </c>
      <c r="AK19" s="57" t="s">
        <v>23</v>
      </c>
      <c r="AL19" s="57" t="s">
        <v>24</v>
      </c>
      <c r="AM19" s="57" t="s">
        <v>25</v>
      </c>
      <c r="AN19" s="57" t="s">
        <v>26</v>
      </c>
      <c r="AO19" s="57" t="s">
        <v>22</v>
      </c>
      <c r="AP19" s="57" t="s">
        <v>23</v>
      </c>
      <c r="AQ19" s="57" t="s">
        <v>24</v>
      </c>
      <c r="AR19" s="57" t="s">
        <v>25</v>
      </c>
      <c r="AS19" s="57" t="s">
        <v>26</v>
      </c>
      <c r="AT19" s="57" t="s">
        <v>22</v>
      </c>
      <c r="AU19" s="57" t="s">
        <v>23</v>
      </c>
      <c r="AV19" s="57" t="s">
        <v>24</v>
      </c>
      <c r="AW19" s="57" t="s">
        <v>25</v>
      </c>
      <c r="AX19" s="60" t="s">
        <v>26</v>
      </c>
      <c r="AY19" s="57" t="s">
        <v>22</v>
      </c>
      <c r="AZ19" s="57" t="s">
        <v>23</v>
      </c>
      <c r="BA19" s="57" t="s">
        <v>24</v>
      </c>
      <c r="BB19" s="61" t="s">
        <v>25</v>
      </c>
      <c r="BC19" s="61" t="s">
        <v>26</v>
      </c>
      <c r="BD19" s="6"/>
      <c r="BE19" s="7"/>
      <c r="BI19" s="8"/>
      <c r="BJ19" s="3"/>
      <c r="BO19" s="9"/>
      <c r="BR19" s="2"/>
    </row>
    <row r="20" spans="1:71" s="62" customFormat="1" ht="30.75" customHeight="1" x14ac:dyDescent="0.25">
      <c r="A20" s="63">
        <v>1</v>
      </c>
      <c r="B20" s="64">
        <v>2</v>
      </c>
      <c r="C20" s="64">
        <f>B20+1</f>
        <v>3</v>
      </c>
      <c r="D20" s="64">
        <v>4</v>
      </c>
      <c r="E20" s="65" t="s">
        <v>27</v>
      </c>
      <c r="F20" s="64" t="s">
        <v>28</v>
      </c>
      <c r="G20" s="64" t="s">
        <v>29</v>
      </c>
      <c r="H20" s="64" t="s">
        <v>30</v>
      </c>
      <c r="I20" s="64" t="s">
        <v>31</v>
      </c>
      <c r="J20" s="66" t="s">
        <v>32</v>
      </c>
      <c r="K20" s="67" t="s">
        <v>33</v>
      </c>
      <c r="L20" s="67" t="s">
        <v>34</v>
      </c>
      <c r="M20" s="67" t="s">
        <v>35</v>
      </c>
      <c r="N20" s="67" t="s">
        <v>36</v>
      </c>
      <c r="O20" s="68" t="s">
        <v>37</v>
      </c>
      <c r="P20" s="69" t="s">
        <v>38</v>
      </c>
      <c r="Q20" s="69" t="s">
        <v>39</v>
      </c>
      <c r="R20" s="69" t="s">
        <v>40</v>
      </c>
      <c r="S20" s="69" t="s">
        <v>41</v>
      </c>
      <c r="T20" s="70" t="s">
        <v>42</v>
      </c>
      <c r="U20" s="66" t="s">
        <v>43</v>
      </c>
      <c r="V20" s="66" t="s">
        <v>44</v>
      </c>
      <c r="W20" s="66" t="s">
        <v>45</v>
      </c>
      <c r="X20" s="66" t="s">
        <v>46</v>
      </c>
      <c r="Y20" s="64" t="s">
        <v>47</v>
      </c>
      <c r="Z20" s="69" t="s">
        <v>48</v>
      </c>
      <c r="AA20" s="69" t="s">
        <v>49</v>
      </c>
      <c r="AB20" s="69" t="s">
        <v>50</v>
      </c>
      <c r="AC20" s="69" t="s">
        <v>51</v>
      </c>
      <c r="AD20" s="64">
        <v>6</v>
      </c>
      <c r="AE20" s="71" t="s">
        <v>52</v>
      </c>
      <c r="AF20" s="64" t="s">
        <v>53</v>
      </c>
      <c r="AG20" s="64" t="s">
        <v>54</v>
      </c>
      <c r="AH20" s="64" t="s">
        <v>55</v>
      </c>
      <c r="AI20" s="64" t="s">
        <v>56</v>
      </c>
      <c r="AJ20" s="64" t="s">
        <v>57</v>
      </c>
      <c r="AK20" s="64" t="s">
        <v>58</v>
      </c>
      <c r="AL20" s="64" t="s">
        <v>59</v>
      </c>
      <c r="AM20" s="64" t="s">
        <v>60</v>
      </c>
      <c r="AN20" s="64" t="s">
        <v>61</v>
      </c>
      <c r="AO20" s="64" t="s">
        <v>62</v>
      </c>
      <c r="AP20" s="64" t="s">
        <v>63</v>
      </c>
      <c r="AQ20" s="64" t="s">
        <v>64</v>
      </c>
      <c r="AR20" s="64" t="s">
        <v>65</v>
      </c>
      <c r="AS20" s="64" t="s">
        <v>66</v>
      </c>
      <c r="AT20" s="64" t="s">
        <v>67</v>
      </c>
      <c r="AU20" s="64" t="s">
        <v>68</v>
      </c>
      <c r="AV20" s="64" t="s">
        <v>69</v>
      </c>
      <c r="AW20" s="64" t="s">
        <v>70</v>
      </c>
      <c r="AX20" s="72" t="s">
        <v>71</v>
      </c>
      <c r="AY20" s="64" t="s">
        <v>72</v>
      </c>
      <c r="AZ20" s="64" t="s">
        <v>73</v>
      </c>
      <c r="BA20" s="64" t="s">
        <v>74</v>
      </c>
      <c r="BB20" s="73" t="s">
        <v>75</v>
      </c>
      <c r="BC20" s="73" t="s">
        <v>76</v>
      </c>
      <c r="BD20" s="6"/>
      <c r="BE20" s="7"/>
      <c r="BI20" s="8"/>
      <c r="BJ20" s="3"/>
      <c r="BO20" s="9"/>
      <c r="BR20" s="2"/>
    </row>
    <row r="21" spans="1:71" s="34" customFormat="1" ht="51.75" customHeight="1" x14ac:dyDescent="0.25">
      <c r="A21" s="74" t="s">
        <v>77</v>
      </c>
      <c r="B21" s="75" t="s">
        <v>78</v>
      </c>
      <c r="C21" s="76" t="s">
        <v>79</v>
      </c>
      <c r="D21" s="77">
        <f>SUM(D22,D45,D64,D179,D186,D201,D202)</f>
        <v>13929.760850649924</v>
      </c>
      <c r="E21" s="77">
        <f t="shared" ref="E21:AC21" si="0">SUM(E22,E45,E64,E179,E186,E201,E202)</f>
        <v>13990.270373719997</v>
      </c>
      <c r="F21" s="77">
        <f t="shared" si="0"/>
        <v>473.17542822000007</v>
      </c>
      <c r="G21" s="77">
        <f t="shared" si="0"/>
        <v>7427.5037865200002</v>
      </c>
      <c r="H21" s="77">
        <f t="shared" si="0"/>
        <v>5483.3619244699994</v>
      </c>
      <c r="I21" s="77">
        <f t="shared" si="0"/>
        <v>606.22923450999997</v>
      </c>
      <c r="J21" s="77">
        <f t="shared" si="0"/>
        <v>1445.71922094</v>
      </c>
      <c r="K21" s="77">
        <f t="shared" si="0"/>
        <v>26.436009169999998</v>
      </c>
      <c r="L21" s="77">
        <f t="shared" si="0"/>
        <v>326.75790761000002</v>
      </c>
      <c r="M21" s="77">
        <f t="shared" si="0"/>
        <v>985.46151866000014</v>
      </c>
      <c r="N21" s="77">
        <f t="shared" si="0"/>
        <v>107.06378549999999</v>
      </c>
      <c r="O21" s="77">
        <f t="shared" si="0"/>
        <v>2024.6092251</v>
      </c>
      <c r="P21" s="77">
        <f t="shared" si="0"/>
        <v>78.702672520000007</v>
      </c>
      <c r="Q21" s="77">
        <f t="shared" si="0"/>
        <v>840.95334575999993</v>
      </c>
      <c r="R21" s="77">
        <f t="shared" si="0"/>
        <v>1047.8109728700001</v>
      </c>
      <c r="S21" s="77">
        <f t="shared" si="0"/>
        <v>57.142233949999998</v>
      </c>
      <c r="T21" s="77">
        <f t="shared" si="0"/>
        <v>4946.9811892499984</v>
      </c>
      <c r="U21" s="77">
        <f t="shared" si="0"/>
        <v>129.23178802000001</v>
      </c>
      <c r="V21" s="77">
        <f t="shared" si="0"/>
        <v>2316.1995722000001</v>
      </c>
      <c r="W21" s="77">
        <f t="shared" si="0"/>
        <v>2389.7653444999996</v>
      </c>
      <c r="X21" s="77">
        <f t="shared" si="0"/>
        <v>111.78448453</v>
      </c>
      <c r="Y21" s="77">
        <f>SUM(Y22,Y45,Y64,Y179,Y186,Y201,Y202)</f>
        <v>5572.9607384299998</v>
      </c>
      <c r="Z21" s="77">
        <f t="shared" si="0"/>
        <v>238.80495851000001</v>
      </c>
      <c r="AA21" s="77">
        <f t="shared" si="0"/>
        <v>3943.5929609500004</v>
      </c>
      <c r="AB21" s="77">
        <f t="shared" si="0"/>
        <v>1060.32408844</v>
      </c>
      <c r="AC21" s="77">
        <f t="shared" si="0"/>
        <v>330.23873053</v>
      </c>
      <c r="AD21" s="77">
        <f>SUM(AD22,AD45,AD64,AD179,AD186,AD201,AD202)</f>
        <v>13041.373920171134</v>
      </c>
      <c r="AE21" s="77">
        <f t="shared" ref="AE21:BC21" si="1">SUM(AE22,AE45,AE64,AE179,AE186,AE201,AE202)</f>
        <v>13075.276177799999</v>
      </c>
      <c r="AF21" s="77">
        <f t="shared" si="1"/>
        <v>417.45642024000011</v>
      </c>
      <c r="AG21" s="77">
        <f>SUM(AG22,AG45,AG64,AG179,AG186,AG201,AG202)</f>
        <v>7710.036340749999</v>
      </c>
      <c r="AH21" s="77">
        <f t="shared" si="1"/>
        <v>4478.3813359899987</v>
      </c>
      <c r="AI21" s="77">
        <f t="shared" si="1"/>
        <v>469.40208082000004</v>
      </c>
      <c r="AJ21" s="77">
        <f t="shared" si="1"/>
        <v>417.20069509000007</v>
      </c>
      <c r="AK21" s="77">
        <f t="shared" si="1"/>
        <v>76.031962830000012</v>
      </c>
      <c r="AL21" s="77">
        <f t="shared" si="1"/>
        <v>102.41409816000001</v>
      </c>
      <c r="AM21" s="77">
        <f t="shared" si="1"/>
        <v>148.86242977000003</v>
      </c>
      <c r="AN21" s="77">
        <f t="shared" si="1"/>
        <v>89.892204329999998</v>
      </c>
      <c r="AO21" s="77">
        <f t="shared" si="1"/>
        <v>1310.5001551299999</v>
      </c>
      <c r="AP21" s="77">
        <f t="shared" si="1"/>
        <v>60.827230260000007</v>
      </c>
      <c r="AQ21" s="77">
        <f t="shared" si="1"/>
        <v>374.93522615000001</v>
      </c>
      <c r="AR21" s="77">
        <f t="shared" si="1"/>
        <v>809.81168546000015</v>
      </c>
      <c r="AS21" s="77">
        <f t="shared" si="1"/>
        <v>64.926013260000005</v>
      </c>
      <c r="AT21" s="77">
        <f t="shared" si="1"/>
        <v>3808.1370168699996</v>
      </c>
      <c r="AU21" s="77">
        <f t="shared" si="1"/>
        <v>96.215425449999984</v>
      </c>
      <c r="AV21" s="77">
        <f t="shared" si="1"/>
        <v>904.01801910999995</v>
      </c>
      <c r="AW21" s="77">
        <f t="shared" si="1"/>
        <v>2714.0103142799999</v>
      </c>
      <c r="AX21" s="77">
        <f t="shared" si="1"/>
        <v>93.893258029999998</v>
      </c>
      <c r="AY21" s="77">
        <f t="shared" si="1"/>
        <v>7539.4383107099984</v>
      </c>
      <c r="AZ21" s="77">
        <f t="shared" si="1"/>
        <v>184.38180169999995</v>
      </c>
      <c r="BA21" s="77">
        <f t="shared" si="1"/>
        <v>6328.668997329999</v>
      </c>
      <c r="BB21" s="77">
        <f t="shared" si="1"/>
        <v>805.6969064799996</v>
      </c>
      <c r="BC21" s="77">
        <f t="shared" si="1"/>
        <v>220.69060519999991</v>
      </c>
      <c r="BD21" s="78"/>
      <c r="BE21" s="79"/>
      <c r="BF21" s="80"/>
      <c r="BJ21" s="36"/>
    </row>
    <row r="22" spans="1:71" s="34" customFormat="1" ht="69" customHeight="1" x14ac:dyDescent="0.25">
      <c r="A22" s="74" t="s">
        <v>80</v>
      </c>
      <c r="B22" s="75" t="s">
        <v>81</v>
      </c>
      <c r="C22" s="76" t="s">
        <v>79</v>
      </c>
      <c r="D22" s="77">
        <f>D23+D26+D29+D44</f>
        <v>1436.9531836019999</v>
      </c>
      <c r="E22" s="77">
        <f t="shared" ref="E22:AC22" si="2">E23+E26+E29+E44</f>
        <v>1079.8279139599999</v>
      </c>
      <c r="F22" s="77">
        <f t="shared" si="2"/>
        <v>38.025926380000001</v>
      </c>
      <c r="G22" s="77">
        <f t="shared" si="2"/>
        <v>633.64588178000008</v>
      </c>
      <c r="H22" s="77">
        <f t="shared" si="2"/>
        <v>374.95102827000005</v>
      </c>
      <c r="I22" s="77">
        <f t="shared" si="2"/>
        <v>33.205077530000004</v>
      </c>
      <c r="J22" s="77">
        <f t="shared" si="2"/>
        <v>201.7982174</v>
      </c>
      <c r="K22" s="77">
        <f t="shared" si="2"/>
        <v>0</v>
      </c>
      <c r="L22" s="77">
        <f t="shared" si="2"/>
        <v>44.047392729999999</v>
      </c>
      <c r="M22" s="77">
        <f t="shared" si="2"/>
        <v>148.10814328000001</v>
      </c>
      <c r="N22" s="77">
        <f t="shared" si="2"/>
        <v>9.6426813899999999</v>
      </c>
      <c r="O22" s="77">
        <f t="shared" si="2"/>
        <v>222.58655902000001</v>
      </c>
      <c r="P22" s="77">
        <f t="shared" si="2"/>
        <v>10.887338400000001</v>
      </c>
      <c r="Q22" s="77">
        <f t="shared" si="2"/>
        <v>129.68740266</v>
      </c>
      <c r="R22" s="77">
        <f t="shared" si="2"/>
        <v>72.27265125000001</v>
      </c>
      <c r="S22" s="77">
        <f t="shared" si="2"/>
        <v>9.7391667100000028</v>
      </c>
      <c r="T22" s="77">
        <f t="shared" si="2"/>
        <v>184.46013117999999</v>
      </c>
      <c r="U22" s="77">
        <f t="shared" si="2"/>
        <v>8.4553110999999994</v>
      </c>
      <c r="V22" s="77">
        <f t="shared" si="2"/>
        <v>61.196598800000004</v>
      </c>
      <c r="W22" s="77">
        <f t="shared" si="2"/>
        <v>109.72632345</v>
      </c>
      <c r="X22" s="77">
        <f t="shared" si="2"/>
        <v>5.0818978300000017</v>
      </c>
      <c r="Y22" s="77">
        <f t="shared" si="2"/>
        <v>470.98300635999999</v>
      </c>
      <c r="Z22" s="77">
        <f t="shared" si="2"/>
        <v>18.683276880000001</v>
      </c>
      <c r="AA22" s="77">
        <f t="shared" si="2"/>
        <v>398.71448758999998</v>
      </c>
      <c r="AB22" s="77">
        <f t="shared" si="2"/>
        <v>44.843910289999997</v>
      </c>
      <c r="AC22" s="77">
        <f t="shared" si="2"/>
        <v>8.7413316000000005</v>
      </c>
      <c r="AD22" s="77">
        <f>AD23+AD26+AD29+AD44</f>
        <v>1854.9088313500001</v>
      </c>
      <c r="AE22" s="77">
        <f t="shared" ref="AE22:BC22" si="3">AE23+AE26+AE29+AE44</f>
        <v>1311.80401241</v>
      </c>
      <c r="AF22" s="77">
        <f t="shared" si="3"/>
        <v>44.236050949999999</v>
      </c>
      <c r="AG22" s="77">
        <f t="shared" si="3"/>
        <v>1006.24493452</v>
      </c>
      <c r="AH22" s="77">
        <f t="shared" si="3"/>
        <v>230.23833535</v>
      </c>
      <c r="AI22" s="77">
        <f t="shared" si="3"/>
        <v>31.084691589999995</v>
      </c>
      <c r="AJ22" s="77">
        <f t="shared" si="3"/>
        <v>68.697733580000005</v>
      </c>
      <c r="AK22" s="77">
        <f t="shared" si="3"/>
        <v>9.0727820000000001</v>
      </c>
      <c r="AL22" s="77">
        <f t="shared" si="3"/>
        <v>49.879040500000002</v>
      </c>
      <c r="AM22" s="77">
        <f t="shared" si="3"/>
        <v>0</v>
      </c>
      <c r="AN22" s="77">
        <f t="shared" si="3"/>
        <v>9.7459110800000008</v>
      </c>
      <c r="AO22" s="77">
        <f t="shared" si="3"/>
        <v>31.272214959999996</v>
      </c>
      <c r="AP22" s="77">
        <f t="shared" si="3"/>
        <v>6.8624999999999989</v>
      </c>
      <c r="AQ22" s="77">
        <f t="shared" si="3"/>
        <v>0</v>
      </c>
      <c r="AR22" s="77">
        <f t="shared" si="3"/>
        <v>14.55186614</v>
      </c>
      <c r="AS22" s="77">
        <f t="shared" si="3"/>
        <v>9.8578488199999992</v>
      </c>
      <c r="AT22" s="77">
        <f t="shared" si="3"/>
        <v>70.979362660000007</v>
      </c>
      <c r="AU22" s="77">
        <f t="shared" si="3"/>
        <v>13.861640189999999</v>
      </c>
      <c r="AV22" s="77">
        <f t="shared" si="3"/>
        <v>0</v>
      </c>
      <c r="AW22" s="77">
        <f t="shared" si="3"/>
        <v>54.474198910000013</v>
      </c>
      <c r="AX22" s="77">
        <f t="shared" si="3"/>
        <v>2.643523560000002</v>
      </c>
      <c r="AY22" s="77">
        <f t="shared" si="3"/>
        <v>1140.85470121</v>
      </c>
      <c r="AZ22" s="77">
        <f t="shared" si="3"/>
        <v>14.439128759999999</v>
      </c>
      <c r="BA22" s="77">
        <f t="shared" si="3"/>
        <v>956.36589402000004</v>
      </c>
      <c r="BB22" s="77">
        <f t="shared" si="3"/>
        <v>161.2122703</v>
      </c>
      <c r="BC22" s="77">
        <f t="shared" si="3"/>
        <v>8.8374081299999947</v>
      </c>
      <c r="BD22" s="78"/>
      <c r="BE22" s="79"/>
      <c r="BF22" s="80"/>
      <c r="BJ22" s="36"/>
    </row>
    <row r="23" spans="1:71" s="34" customFormat="1" ht="90" customHeight="1" x14ac:dyDescent="0.25">
      <c r="A23" s="74" t="s">
        <v>82</v>
      </c>
      <c r="B23" s="75" t="s">
        <v>83</v>
      </c>
      <c r="C23" s="76" t="s">
        <v>79</v>
      </c>
      <c r="D23" s="77">
        <f>D24</f>
        <v>0</v>
      </c>
      <c r="E23" s="77">
        <f t="shared" ref="E23:BC23" si="4">E24</f>
        <v>0</v>
      </c>
      <c r="F23" s="77">
        <f t="shared" si="4"/>
        <v>0</v>
      </c>
      <c r="G23" s="77">
        <f t="shared" si="4"/>
        <v>0</v>
      </c>
      <c r="H23" s="77">
        <f t="shared" si="4"/>
        <v>0</v>
      </c>
      <c r="I23" s="77">
        <f t="shared" si="4"/>
        <v>0</v>
      </c>
      <c r="J23" s="77">
        <f t="shared" si="4"/>
        <v>0</v>
      </c>
      <c r="K23" s="77">
        <f t="shared" si="4"/>
        <v>0</v>
      </c>
      <c r="L23" s="77">
        <f t="shared" si="4"/>
        <v>0</v>
      </c>
      <c r="M23" s="77">
        <f t="shared" si="4"/>
        <v>0</v>
      </c>
      <c r="N23" s="77">
        <f t="shared" si="4"/>
        <v>0</v>
      </c>
      <c r="O23" s="77">
        <f t="shared" si="4"/>
        <v>0</v>
      </c>
      <c r="P23" s="77">
        <f t="shared" si="4"/>
        <v>0</v>
      </c>
      <c r="Q23" s="77">
        <f t="shared" si="4"/>
        <v>0</v>
      </c>
      <c r="R23" s="77">
        <f t="shared" si="4"/>
        <v>0</v>
      </c>
      <c r="S23" s="77">
        <f t="shared" si="4"/>
        <v>0</v>
      </c>
      <c r="T23" s="77">
        <f t="shared" si="4"/>
        <v>0</v>
      </c>
      <c r="U23" s="77">
        <f t="shared" si="4"/>
        <v>0</v>
      </c>
      <c r="V23" s="77">
        <f t="shared" si="4"/>
        <v>0</v>
      </c>
      <c r="W23" s="77">
        <f t="shared" si="4"/>
        <v>0</v>
      </c>
      <c r="X23" s="77">
        <f t="shared" si="4"/>
        <v>0</v>
      </c>
      <c r="Y23" s="77">
        <f t="shared" si="4"/>
        <v>0</v>
      </c>
      <c r="Z23" s="77">
        <f t="shared" si="4"/>
        <v>0</v>
      </c>
      <c r="AA23" s="77">
        <f t="shared" si="4"/>
        <v>0</v>
      </c>
      <c r="AB23" s="77">
        <f t="shared" si="4"/>
        <v>0</v>
      </c>
      <c r="AC23" s="77">
        <f t="shared" si="4"/>
        <v>0</v>
      </c>
      <c r="AD23" s="77">
        <f>AD24</f>
        <v>0</v>
      </c>
      <c r="AE23" s="77">
        <f t="shared" si="4"/>
        <v>0</v>
      </c>
      <c r="AF23" s="77">
        <f t="shared" si="4"/>
        <v>0</v>
      </c>
      <c r="AG23" s="77">
        <f t="shared" si="4"/>
        <v>0</v>
      </c>
      <c r="AH23" s="77">
        <f t="shared" si="4"/>
        <v>0</v>
      </c>
      <c r="AI23" s="77">
        <f t="shared" si="4"/>
        <v>0</v>
      </c>
      <c r="AJ23" s="77">
        <f t="shared" si="4"/>
        <v>0</v>
      </c>
      <c r="AK23" s="77">
        <f t="shared" si="4"/>
        <v>0</v>
      </c>
      <c r="AL23" s="77">
        <f t="shared" si="4"/>
        <v>0</v>
      </c>
      <c r="AM23" s="77">
        <f t="shared" si="4"/>
        <v>0</v>
      </c>
      <c r="AN23" s="77">
        <f t="shared" si="4"/>
        <v>0</v>
      </c>
      <c r="AO23" s="77">
        <f t="shared" si="4"/>
        <v>0</v>
      </c>
      <c r="AP23" s="77">
        <f t="shared" si="4"/>
        <v>0</v>
      </c>
      <c r="AQ23" s="77">
        <f t="shared" si="4"/>
        <v>0</v>
      </c>
      <c r="AR23" s="77">
        <f t="shared" si="4"/>
        <v>0</v>
      </c>
      <c r="AS23" s="77">
        <f t="shared" si="4"/>
        <v>0</v>
      </c>
      <c r="AT23" s="77">
        <f t="shared" si="4"/>
        <v>0</v>
      </c>
      <c r="AU23" s="77">
        <f t="shared" si="4"/>
        <v>0</v>
      </c>
      <c r="AV23" s="77">
        <f t="shared" si="4"/>
        <v>0</v>
      </c>
      <c r="AW23" s="77">
        <f t="shared" si="4"/>
        <v>0</v>
      </c>
      <c r="AX23" s="77">
        <f t="shared" si="4"/>
        <v>0</v>
      </c>
      <c r="AY23" s="77">
        <f t="shared" si="4"/>
        <v>0</v>
      </c>
      <c r="AZ23" s="77">
        <f t="shared" si="4"/>
        <v>0</v>
      </c>
      <c r="BA23" s="77">
        <f t="shared" si="4"/>
        <v>0</v>
      </c>
      <c r="BB23" s="77">
        <f t="shared" si="4"/>
        <v>0</v>
      </c>
      <c r="BC23" s="77">
        <f t="shared" si="4"/>
        <v>0</v>
      </c>
      <c r="BD23" s="78"/>
      <c r="BE23" s="79"/>
      <c r="BF23" s="80"/>
      <c r="BJ23" s="36"/>
    </row>
    <row r="24" spans="1:71" ht="42" customHeight="1" x14ac:dyDescent="0.25">
      <c r="A24" s="74" t="s">
        <v>84</v>
      </c>
      <c r="B24" s="75" t="s">
        <v>85</v>
      </c>
      <c r="C24" s="76" t="s">
        <v>79</v>
      </c>
      <c r="D24" s="77">
        <v>0</v>
      </c>
      <c r="E24" s="77">
        <v>0</v>
      </c>
      <c r="F24" s="77">
        <v>0</v>
      </c>
      <c r="G24" s="77">
        <v>0</v>
      </c>
      <c r="H24" s="77">
        <v>0</v>
      </c>
      <c r="I24" s="77">
        <v>0</v>
      </c>
      <c r="J24" s="77">
        <v>0</v>
      </c>
      <c r="K24" s="77">
        <v>0</v>
      </c>
      <c r="L24" s="77">
        <v>0</v>
      </c>
      <c r="M24" s="77">
        <v>0</v>
      </c>
      <c r="N24" s="77">
        <v>0</v>
      </c>
      <c r="O24" s="77">
        <v>0</v>
      </c>
      <c r="P24" s="77">
        <v>0</v>
      </c>
      <c r="Q24" s="77">
        <v>0</v>
      </c>
      <c r="R24" s="77">
        <v>0</v>
      </c>
      <c r="S24" s="77">
        <v>0</v>
      </c>
      <c r="T24" s="77">
        <v>0</v>
      </c>
      <c r="U24" s="77">
        <v>0</v>
      </c>
      <c r="V24" s="77">
        <v>0</v>
      </c>
      <c r="W24" s="77">
        <v>0</v>
      </c>
      <c r="X24" s="77">
        <v>0</v>
      </c>
      <c r="Y24" s="77">
        <v>0</v>
      </c>
      <c r="Z24" s="77">
        <v>0</v>
      </c>
      <c r="AA24" s="77">
        <v>0</v>
      </c>
      <c r="AB24" s="77">
        <v>0</v>
      </c>
      <c r="AC24" s="77">
        <v>0</v>
      </c>
      <c r="AD24" s="77">
        <v>0</v>
      </c>
      <c r="AE24" s="77">
        <v>0</v>
      </c>
      <c r="AF24" s="77">
        <v>0</v>
      </c>
      <c r="AG24" s="77">
        <v>0</v>
      </c>
      <c r="AH24" s="77">
        <v>0</v>
      </c>
      <c r="AI24" s="77">
        <v>0</v>
      </c>
      <c r="AJ24" s="77">
        <v>0</v>
      </c>
      <c r="AK24" s="77">
        <v>0</v>
      </c>
      <c r="AL24" s="77">
        <v>0</v>
      </c>
      <c r="AM24" s="77">
        <v>0</v>
      </c>
      <c r="AN24" s="77">
        <v>0</v>
      </c>
      <c r="AO24" s="77">
        <v>0</v>
      </c>
      <c r="AP24" s="77">
        <v>0</v>
      </c>
      <c r="AQ24" s="77">
        <v>0</v>
      </c>
      <c r="AR24" s="77">
        <v>0</v>
      </c>
      <c r="AS24" s="77">
        <v>0</v>
      </c>
      <c r="AT24" s="77">
        <v>0</v>
      </c>
      <c r="AU24" s="77">
        <v>0</v>
      </c>
      <c r="AV24" s="77">
        <v>0</v>
      </c>
      <c r="AW24" s="77">
        <v>0</v>
      </c>
      <c r="AX24" s="77">
        <v>0</v>
      </c>
      <c r="AY24" s="77">
        <v>0</v>
      </c>
      <c r="AZ24" s="77">
        <v>0</v>
      </c>
      <c r="BA24" s="77">
        <v>0</v>
      </c>
      <c r="BB24" s="77">
        <v>0</v>
      </c>
      <c r="BC24" s="77">
        <v>0</v>
      </c>
      <c r="BD24" s="78"/>
      <c r="BE24" s="79"/>
      <c r="BF24" s="80"/>
      <c r="BG24" s="34"/>
      <c r="BH24" s="34"/>
      <c r="BI24" s="34"/>
      <c r="BJ24" s="36"/>
      <c r="BK24" s="34"/>
      <c r="BL24" s="34"/>
      <c r="BM24" s="34"/>
      <c r="BN24" s="34"/>
      <c r="BO24" s="1"/>
      <c r="BQ24" s="34"/>
      <c r="BR24" s="34"/>
      <c r="BS24" s="34"/>
    </row>
    <row r="25" spans="1:71" s="34" customFormat="1" ht="37.5" customHeight="1" x14ac:dyDescent="0.25">
      <c r="A25" s="74" t="s">
        <v>86</v>
      </c>
      <c r="B25" s="75" t="s">
        <v>87</v>
      </c>
      <c r="C25" s="76" t="s">
        <v>79</v>
      </c>
      <c r="D25" s="77">
        <v>0</v>
      </c>
      <c r="E25" s="77">
        <v>0</v>
      </c>
      <c r="F25" s="77">
        <v>0</v>
      </c>
      <c r="G25" s="77">
        <v>0</v>
      </c>
      <c r="H25" s="77">
        <v>0</v>
      </c>
      <c r="I25" s="77">
        <v>0</v>
      </c>
      <c r="J25" s="77">
        <v>0</v>
      </c>
      <c r="K25" s="77">
        <v>0</v>
      </c>
      <c r="L25" s="77">
        <v>0</v>
      </c>
      <c r="M25" s="77">
        <v>0</v>
      </c>
      <c r="N25" s="77">
        <v>0</v>
      </c>
      <c r="O25" s="77">
        <v>0</v>
      </c>
      <c r="P25" s="77">
        <v>0</v>
      </c>
      <c r="Q25" s="77">
        <v>0</v>
      </c>
      <c r="R25" s="77">
        <v>0</v>
      </c>
      <c r="S25" s="77">
        <v>0</v>
      </c>
      <c r="T25" s="77">
        <v>0</v>
      </c>
      <c r="U25" s="77">
        <v>0</v>
      </c>
      <c r="V25" s="77">
        <v>0</v>
      </c>
      <c r="W25" s="77">
        <v>0</v>
      </c>
      <c r="X25" s="77">
        <v>0</v>
      </c>
      <c r="Y25" s="77">
        <v>0</v>
      </c>
      <c r="Z25" s="77">
        <v>0</v>
      </c>
      <c r="AA25" s="77">
        <v>0</v>
      </c>
      <c r="AB25" s="77">
        <v>0</v>
      </c>
      <c r="AC25" s="77">
        <v>0</v>
      </c>
      <c r="AD25" s="77">
        <v>0</v>
      </c>
      <c r="AE25" s="77">
        <v>0</v>
      </c>
      <c r="AF25" s="77">
        <v>0</v>
      </c>
      <c r="AG25" s="77">
        <v>0</v>
      </c>
      <c r="AH25" s="77">
        <v>0</v>
      </c>
      <c r="AI25" s="77">
        <v>0</v>
      </c>
      <c r="AJ25" s="77">
        <v>0</v>
      </c>
      <c r="AK25" s="77">
        <v>0</v>
      </c>
      <c r="AL25" s="77">
        <v>0</v>
      </c>
      <c r="AM25" s="77">
        <v>0</v>
      </c>
      <c r="AN25" s="77">
        <v>0</v>
      </c>
      <c r="AO25" s="77">
        <v>0</v>
      </c>
      <c r="AP25" s="77">
        <v>0</v>
      </c>
      <c r="AQ25" s="77">
        <v>0</v>
      </c>
      <c r="AR25" s="77">
        <v>0</v>
      </c>
      <c r="AS25" s="77">
        <v>0</v>
      </c>
      <c r="AT25" s="77">
        <v>0</v>
      </c>
      <c r="AU25" s="77">
        <v>0</v>
      </c>
      <c r="AV25" s="77">
        <v>0</v>
      </c>
      <c r="AW25" s="77">
        <v>0</v>
      </c>
      <c r="AX25" s="77">
        <v>0</v>
      </c>
      <c r="AY25" s="77">
        <v>0</v>
      </c>
      <c r="AZ25" s="77">
        <v>0</v>
      </c>
      <c r="BA25" s="77">
        <v>0</v>
      </c>
      <c r="BB25" s="77">
        <v>0</v>
      </c>
      <c r="BC25" s="77">
        <v>0</v>
      </c>
      <c r="BD25" s="78"/>
      <c r="BE25" s="79"/>
      <c r="BF25" s="80"/>
      <c r="BJ25" s="36"/>
    </row>
    <row r="26" spans="1:71" s="34" customFormat="1" ht="60.75" customHeight="1" x14ac:dyDescent="0.25">
      <c r="A26" s="74" t="s">
        <v>88</v>
      </c>
      <c r="B26" s="75" t="s">
        <v>89</v>
      </c>
      <c r="C26" s="76" t="s">
        <v>79</v>
      </c>
      <c r="D26" s="77">
        <v>0</v>
      </c>
      <c r="E26" s="77">
        <v>0</v>
      </c>
      <c r="F26" s="77">
        <v>0</v>
      </c>
      <c r="G26" s="77">
        <v>0</v>
      </c>
      <c r="H26" s="77">
        <v>0</v>
      </c>
      <c r="I26" s="77">
        <v>0</v>
      </c>
      <c r="J26" s="77">
        <v>0</v>
      </c>
      <c r="K26" s="77">
        <v>0</v>
      </c>
      <c r="L26" s="77">
        <v>0</v>
      </c>
      <c r="M26" s="77">
        <v>0</v>
      </c>
      <c r="N26" s="77">
        <v>0</v>
      </c>
      <c r="O26" s="77">
        <v>0</v>
      </c>
      <c r="P26" s="77">
        <v>0</v>
      </c>
      <c r="Q26" s="77">
        <v>0</v>
      </c>
      <c r="R26" s="77">
        <v>0</v>
      </c>
      <c r="S26" s="77">
        <v>0</v>
      </c>
      <c r="T26" s="77">
        <v>0</v>
      </c>
      <c r="U26" s="77">
        <v>0</v>
      </c>
      <c r="V26" s="77">
        <v>0</v>
      </c>
      <c r="W26" s="77">
        <v>0</v>
      </c>
      <c r="X26" s="77">
        <v>0</v>
      </c>
      <c r="Y26" s="77">
        <v>0</v>
      </c>
      <c r="Z26" s="77">
        <v>0</v>
      </c>
      <c r="AA26" s="77">
        <v>0</v>
      </c>
      <c r="AB26" s="77">
        <v>0</v>
      </c>
      <c r="AC26" s="77">
        <v>0</v>
      </c>
      <c r="AD26" s="77">
        <v>0</v>
      </c>
      <c r="AE26" s="77">
        <v>0</v>
      </c>
      <c r="AF26" s="77">
        <v>0</v>
      </c>
      <c r="AG26" s="77">
        <v>0</v>
      </c>
      <c r="AH26" s="77">
        <v>0</v>
      </c>
      <c r="AI26" s="77">
        <v>0</v>
      </c>
      <c r="AJ26" s="77">
        <v>0</v>
      </c>
      <c r="AK26" s="77">
        <v>0</v>
      </c>
      <c r="AL26" s="77">
        <v>0</v>
      </c>
      <c r="AM26" s="77">
        <v>0</v>
      </c>
      <c r="AN26" s="77">
        <v>0</v>
      </c>
      <c r="AO26" s="77">
        <v>0</v>
      </c>
      <c r="AP26" s="77">
        <v>0</v>
      </c>
      <c r="AQ26" s="77">
        <v>0</v>
      </c>
      <c r="AR26" s="77">
        <v>0</v>
      </c>
      <c r="AS26" s="77">
        <v>0</v>
      </c>
      <c r="AT26" s="77">
        <v>0</v>
      </c>
      <c r="AU26" s="77">
        <v>0</v>
      </c>
      <c r="AV26" s="77">
        <v>0</v>
      </c>
      <c r="AW26" s="77">
        <v>0</v>
      </c>
      <c r="AX26" s="77">
        <v>0</v>
      </c>
      <c r="AY26" s="77">
        <v>0</v>
      </c>
      <c r="AZ26" s="77">
        <v>0</v>
      </c>
      <c r="BA26" s="77">
        <v>0</v>
      </c>
      <c r="BB26" s="77">
        <v>0</v>
      </c>
      <c r="BC26" s="77">
        <v>0</v>
      </c>
      <c r="BD26" s="78"/>
      <c r="BE26" s="79"/>
      <c r="BF26" s="80"/>
      <c r="BJ26" s="36"/>
    </row>
    <row r="27" spans="1:71" s="34" customFormat="1" ht="31.5" customHeight="1" x14ac:dyDescent="0.25">
      <c r="A27" s="74" t="s">
        <v>90</v>
      </c>
      <c r="B27" s="75" t="s">
        <v>87</v>
      </c>
      <c r="C27" s="76" t="s">
        <v>79</v>
      </c>
      <c r="D27" s="77">
        <v>0</v>
      </c>
      <c r="E27" s="77">
        <v>0</v>
      </c>
      <c r="F27" s="77">
        <v>0</v>
      </c>
      <c r="G27" s="77">
        <v>0</v>
      </c>
      <c r="H27" s="77">
        <v>0</v>
      </c>
      <c r="I27" s="77">
        <v>0</v>
      </c>
      <c r="J27" s="77">
        <v>0</v>
      </c>
      <c r="K27" s="77">
        <v>0</v>
      </c>
      <c r="L27" s="77">
        <v>0</v>
      </c>
      <c r="M27" s="77">
        <v>0</v>
      </c>
      <c r="N27" s="77">
        <v>0</v>
      </c>
      <c r="O27" s="77">
        <v>0</v>
      </c>
      <c r="P27" s="77">
        <v>0</v>
      </c>
      <c r="Q27" s="77">
        <v>0</v>
      </c>
      <c r="R27" s="77">
        <v>0</v>
      </c>
      <c r="S27" s="77">
        <v>0</v>
      </c>
      <c r="T27" s="77">
        <v>0</v>
      </c>
      <c r="U27" s="77">
        <v>0</v>
      </c>
      <c r="V27" s="77">
        <v>0</v>
      </c>
      <c r="W27" s="77">
        <v>0</v>
      </c>
      <c r="X27" s="77">
        <v>0</v>
      </c>
      <c r="Y27" s="77">
        <v>0</v>
      </c>
      <c r="Z27" s="77">
        <v>0</v>
      </c>
      <c r="AA27" s="77">
        <v>0</v>
      </c>
      <c r="AB27" s="77">
        <v>0</v>
      </c>
      <c r="AC27" s="77">
        <v>0</v>
      </c>
      <c r="AD27" s="77">
        <v>0</v>
      </c>
      <c r="AE27" s="77">
        <v>0</v>
      </c>
      <c r="AF27" s="77">
        <v>0</v>
      </c>
      <c r="AG27" s="77">
        <v>0</v>
      </c>
      <c r="AH27" s="77">
        <v>0</v>
      </c>
      <c r="AI27" s="77">
        <v>0</v>
      </c>
      <c r="AJ27" s="77">
        <v>0</v>
      </c>
      <c r="AK27" s="77">
        <v>0</v>
      </c>
      <c r="AL27" s="77">
        <v>0</v>
      </c>
      <c r="AM27" s="77">
        <v>0</v>
      </c>
      <c r="AN27" s="77">
        <v>0</v>
      </c>
      <c r="AO27" s="77">
        <v>0</v>
      </c>
      <c r="AP27" s="77">
        <v>0</v>
      </c>
      <c r="AQ27" s="77">
        <v>0</v>
      </c>
      <c r="AR27" s="77">
        <v>0</v>
      </c>
      <c r="AS27" s="77">
        <v>0</v>
      </c>
      <c r="AT27" s="77">
        <v>0</v>
      </c>
      <c r="AU27" s="77">
        <v>0</v>
      </c>
      <c r="AV27" s="77">
        <v>0</v>
      </c>
      <c r="AW27" s="77">
        <v>0</v>
      </c>
      <c r="AX27" s="77">
        <v>0</v>
      </c>
      <c r="AY27" s="77">
        <v>0</v>
      </c>
      <c r="AZ27" s="77">
        <v>0</v>
      </c>
      <c r="BA27" s="77">
        <v>0</v>
      </c>
      <c r="BB27" s="77">
        <v>0</v>
      </c>
      <c r="BC27" s="77">
        <v>0</v>
      </c>
      <c r="BD27" s="78"/>
      <c r="BE27" s="79"/>
      <c r="BF27" s="80"/>
      <c r="BJ27" s="36"/>
    </row>
    <row r="28" spans="1:71" s="34" customFormat="1" ht="40.5" customHeight="1" x14ac:dyDescent="0.25">
      <c r="A28" s="74" t="s">
        <v>91</v>
      </c>
      <c r="B28" s="75" t="s">
        <v>87</v>
      </c>
      <c r="C28" s="76" t="s">
        <v>79</v>
      </c>
      <c r="D28" s="77">
        <v>0</v>
      </c>
      <c r="E28" s="77">
        <v>0</v>
      </c>
      <c r="F28" s="77">
        <v>0</v>
      </c>
      <c r="G28" s="77">
        <v>0</v>
      </c>
      <c r="H28" s="77">
        <v>0</v>
      </c>
      <c r="I28" s="77">
        <v>0</v>
      </c>
      <c r="J28" s="77">
        <v>0</v>
      </c>
      <c r="K28" s="77">
        <v>0</v>
      </c>
      <c r="L28" s="77">
        <v>0</v>
      </c>
      <c r="M28" s="77">
        <v>0</v>
      </c>
      <c r="N28" s="77">
        <v>0</v>
      </c>
      <c r="O28" s="77">
        <v>0</v>
      </c>
      <c r="P28" s="77">
        <v>0</v>
      </c>
      <c r="Q28" s="77">
        <v>0</v>
      </c>
      <c r="R28" s="77">
        <v>0</v>
      </c>
      <c r="S28" s="77">
        <v>0</v>
      </c>
      <c r="T28" s="77">
        <v>0</v>
      </c>
      <c r="U28" s="77">
        <v>0</v>
      </c>
      <c r="V28" s="77">
        <v>0</v>
      </c>
      <c r="W28" s="77">
        <v>0</v>
      </c>
      <c r="X28" s="77">
        <v>0</v>
      </c>
      <c r="Y28" s="77">
        <v>0</v>
      </c>
      <c r="Z28" s="77">
        <v>0</v>
      </c>
      <c r="AA28" s="77">
        <v>0</v>
      </c>
      <c r="AB28" s="77">
        <v>0</v>
      </c>
      <c r="AC28" s="77">
        <v>0</v>
      </c>
      <c r="AD28" s="77">
        <v>0</v>
      </c>
      <c r="AE28" s="77">
        <v>0</v>
      </c>
      <c r="AF28" s="77">
        <v>0</v>
      </c>
      <c r="AG28" s="77">
        <v>0</v>
      </c>
      <c r="AH28" s="77">
        <v>0</v>
      </c>
      <c r="AI28" s="77">
        <v>0</v>
      </c>
      <c r="AJ28" s="77">
        <v>0</v>
      </c>
      <c r="AK28" s="77">
        <v>0</v>
      </c>
      <c r="AL28" s="77">
        <v>0</v>
      </c>
      <c r="AM28" s="77">
        <v>0</v>
      </c>
      <c r="AN28" s="77">
        <v>0</v>
      </c>
      <c r="AO28" s="77">
        <v>0</v>
      </c>
      <c r="AP28" s="77">
        <v>0</v>
      </c>
      <c r="AQ28" s="77">
        <v>0</v>
      </c>
      <c r="AR28" s="77">
        <v>0</v>
      </c>
      <c r="AS28" s="77">
        <v>0</v>
      </c>
      <c r="AT28" s="77">
        <v>0</v>
      </c>
      <c r="AU28" s="77">
        <v>0</v>
      </c>
      <c r="AV28" s="77">
        <v>0</v>
      </c>
      <c r="AW28" s="77">
        <v>0</v>
      </c>
      <c r="AX28" s="77">
        <v>0</v>
      </c>
      <c r="AY28" s="77">
        <v>0</v>
      </c>
      <c r="AZ28" s="77">
        <v>0</v>
      </c>
      <c r="BA28" s="77">
        <v>0</v>
      </c>
      <c r="BB28" s="77">
        <v>0</v>
      </c>
      <c r="BC28" s="77">
        <v>0</v>
      </c>
      <c r="BD28" s="78"/>
      <c r="BE28" s="79"/>
      <c r="BF28" s="80"/>
      <c r="BJ28" s="36"/>
    </row>
    <row r="29" spans="1:71" s="34" customFormat="1" ht="49.5" customHeight="1" x14ac:dyDescent="0.25">
      <c r="A29" s="74" t="s">
        <v>92</v>
      </c>
      <c r="B29" s="75" t="s">
        <v>93</v>
      </c>
      <c r="C29" s="76" t="s">
        <v>79</v>
      </c>
      <c r="D29" s="77">
        <f>D30+D31+D32+D33+D35</f>
        <v>1436.9531836019999</v>
      </c>
      <c r="E29" s="77">
        <f t="shared" ref="E29:AC29" si="5">E30+E31+E32+E33+E35</f>
        <v>1079.8279139599999</v>
      </c>
      <c r="F29" s="77">
        <f t="shared" si="5"/>
        <v>38.025926380000001</v>
      </c>
      <c r="G29" s="77">
        <f t="shared" si="5"/>
        <v>633.64588178000008</v>
      </c>
      <c r="H29" s="77">
        <f t="shared" si="5"/>
        <v>374.95102827000005</v>
      </c>
      <c r="I29" s="77">
        <f t="shared" si="5"/>
        <v>33.205077530000004</v>
      </c>
      <c r="J29" s="77">
        <f t="shared" si="5"/>
        <v>201.7982174</v>
      </c>
      <c r="K29" s="77">
        <f t="shared" si="5"/>
        <v>0</v>
      </c>
      <c r="L29" s="77">
        <f t="shared" si="5"/>
        <v>44.047392729999999</v>
      </c>
      <c r="M29" s="77">
        <f t="shared" si="5"/>
        <v>148.10814328000001</v>
      </c>
      <c r="N29" s="77">
        <f t="shared" si="5"/>
        <v>9.6426813899999999</v>
      </c>
      <c r="O29" s="77">
        <f t="shared" si="5"/>
        <v>222.58655902000001</v>
      </c>
      <c r="P29" s="77">
        <f t="shared" si="5"/>
        <v>10.887338400000001</v>
      </c>
      <c r="Q29" s="77">
        <f t="shared" si="5"/>
        <v>129.68740266</v>
      </c>
      <c r="R29" s="77">
        <f t="shared" si="5"/>
        <v>72.27265125000001</v>
      </c>
      <c r="S29" s="77">
        <f t="shared" si="5"/>
        <v>9.7391667100000028</v>
      </c>
      <c r="T29" s="77">
        <f t="shared" si="5"/>
        <v>184.46013117999999</v>
      </c>
      <c r="U29" s="77">
        <f>U30+U31+U32+U33+U35</f>
        <v>8.4553110999999994</v>
      </c>
      <c r="V29" s="77">
        <f t="shared" si="5"/>
        <v>61.196598800000004</v>
      </c>
      <c r="W29" s="77">
        <f t="shared" si="5"/>
        <v>109.72632345</v>
      </c>
      <c r="X29" s="77">
        <f t="shared" si="5"/>
        <v>5.0818978300000017</v>
      </c>
      <c r="Y29" s="77">
        <f t="shared" si="5"/>
        <v>470.98300635999999</v>
      </c>
      <c r="Z29" s="77">
        <f t="shared" si="5"/>
        <v>18.683276880000001</v>
      </c>
      <c r="AA29" s="77">
        <f t="shared" si="5"/>
        <v>398.71448758999998</v>
      </c>
      <c r="AB29" s="77">
        <f t="shared" si="5"/>
        <v>44.843910289999997</v>
      </c>
      <c r="AC29" s="77">
        <f t="shared" si="5"/>
        <v>8.7413316000000005</v>
      </c>
      <c r="AD29" s="77">
        <f>AD30+AD31+AD32+AD33+AD35</f>
        <v>1854.9088313500001</v>
      </c>
      <c r="AE29" s="77">
        <f t="shared" ref="AE29:BC29" si="6">AE30+AE31+AE32+AE33+AE35</f>
        <v>1311.80401241</v>
      </c>
      <c r="AF29" s="77">
        <f t="shared" si="6"/>
        <v>44.236050949999999</v>
      </c>
      <c r="AG29" s="77">
        <f t="shared" si="6"/>
        <v>1006.24493452</v>
      </c>
      <c r="AH29" s="77">
        <f t="shared" si="6"/>
        <v>230.23833535</v>
      </c>
      <c r="AI29" s="77">
        <f t="shared" si="6"/>
        <v>31.084691589999995</v>
      </c>
      <c r="AJ29" s="77">
        <f t="shared" si="6"/>
        <v>68.697733580000005</v>
      </c>
      <c r="AK29" s="77">
        <f t="shared" si="6"/>
        <v>9.0727820000000001</v>
      </c>
      <c r="AL29" s="77">
        <f t="shared" si="6"/>
        <v>49.879040500000002</v>
      </c>
      <c r="AM29" s="77">
        <f t="shared" si="6"/>
        <v>0</v>
      </c>
      <c r="AN29" s="77">
        <f t="shared" si="6"/>
        <v>9.7459110800000008</v>
      </c>
      <c r="AO29" s="77">
        <f t="shared" si="6"/>
        <v>31.272214959999996</v>
      </c>
      <c r="AP29" s="77">
        <f t="shared" si="6"/>
        <v>6.8624999999999989</v>
      </c>
      <c r="AQ29" s="77">
        <f t="shared" si="6"/>
        <v>0</v>
      </c>
      <c r="AR29" s="77">
        <f t="shared" si="6"/>
        <v>14.55186614</v>
      </c>
      <c r="AS29" s="77">
        <f t="shared" si="6"/>
        <v>9.8578488199999992</v>
      </c>
      <c r="AT29" s="77">
        <f t="shared" si="6"/>
        <v>70.979362660000007</v>
      </c>
      <c r="AU29" s="77">
        <f t="shared" si="6"/>
        <v>13.861640189999999</v>
      </c>
      <c r="AV29" s="77">
        <f t="shared" si="6"/>
        <v>0</v>
      </c>
      <c r="AW29" s="77">
        <f t="shared" si="6"/>
        <v>54.474198910000013</v>
      </c>
      <c r="AX29" s="77">
        <f t="shared" si="6"/>
        <v>2.643523560000002</v>
      </c>
      <c r="AY29" s="77">
        <f t="shared" si="6"/>
        <v>1140.85470121</v>
      </c>
      <c r="AZ29" s="77">
        <f t="shared" si="6"/>
        <v>14.439128759999999</v>
      </c>
      <c r="BA29" s="77">
        <f t="shared" si="6"/>
        <v>956.36589402000004</v>
      </c>
      <c r="BB29" s="77">
        <f t="shared" si="6"/>
        <v>161.2122703</v>
      </c>
      <c r="BC29" s="77">
        <f t="shared" si="6"/>
        <v>8.8374081299999947</v>
      </c>
      <c r="BD29" s="78"/>
      <c r="BE29" s="79"/>
      <c r="BF29" s="80"/>
      <c r="BJ29" s="36"/>
    </row>
    <row r="30" spans="1:71" s="34" customFormat="1" ht="70.5" customHeight="1" x14ac:dyDescent="0.25">
      <c r="A30" s="74" t="s">
        <v>94</v>
      </c>
      <c r="B30" s="75" t="s">
        <v>95</v>
      </c>
      <c r="C30" s="76" t="s">
        <v>79</v>
      </c>
      <c r="D30" s="77">
        <v>0</v>
      </c>
      <c r="E30" s="77">
        <v>0</v>
      </c>
      <c r="F30" s="77">
        <v>0</v>
      </c>
      <c r="G30" s="77">
        <v>0</v>
      </c>
      <c r="H30" s="77">
        <v>0</v>
      </c>
      <c r="I30" s="77">
        <v>0</v>
      </c>
      <c r="J30" s="77">
        <v>0</v>
      </c>
      <c r="K30" s="77">
        <v>0</v>
      </c>
      <c r="L30" s="77">
        <v>0</v>
      </c>
      <c r="M30" s="77">
        <v>0</v>
      </c>
      <c r="N30" s="77">
        <v>0</v>
      </c>
      <c r="O30" s="77">
        <v>0</v>
      </c>
      <c r="P30" s="77">
        <v>0</v>
      </c>
      <c r="Q30" s="77">
        <v>0</v>
      </c>
      <c r="R30" s="77">
        <v>0</v>
      </c>
      <c r="S30" s="77">
        <v>0</v>
      </c>
      <c r="T30" s="77">
        <v>0</v>
      </c>
      <c r="U30" s="77">
        <v>0</v>
      </c>
      <c r="V30" s="77">
        <v>0</v>
      </c>
      <c r="W30" s="77">
        <v>0</v>
      </c>
      <c r="X30" s="77">
        <v>0</v>
      </c>
      <c r="Y30" s="77">
        <v>0</v>
      </c>
      <c r="Z30" s="77">
        <v>0</v>
      </c>
      <c r="AA30" s="77">
        <v>0</v>
      </c>
      <c r="AB30" s="77">
        <v>0</v>
      </c>
      <c r="AC30" s="77">
        <v>0</v>
      </c>
      <c r="AD30" s="77">
        <v>0</v>
      </c>
      <c r="AE30" s="77">
        <v>0</v>
      </c>
      <c r="AF30" s="77">
        <v>0</v>
      </c>
      <c r="AG30" s="77">
        <v>0</v>
      </c>
      <c r="AH30" s="77">
        <v>0</v>
      </c>
      <c r="AI30" s="77">
        <v>0</v>
      </c>
      <c r="AJ30" s="77">
        <v>0</v>
      </c>
      <c r="AK30" s="77">
        <v>0</v>
      </c>
      <c r="AL30" s="77">
        <v>0</v>
      </c>
      <c r="AM30" s="77">
        <v>0</v>
      </c>
      <c r="AN30" s="77">
        <v>0</v>
      </c>
      <c r="AO30" s="77">
        <v>0</v>
      </c>
      <c r="AP30" s="77">
        <v>0</v>
      </c>
      <c r="AQ30" s="77">
        <v>0</v>
      </c>
      <c r="AR30" s="77">
        <v>0</v>
      </c>
      <c r="AS30" s="77">
        <v>0</v>
      </c>
      <c r="AT30" s="77">
        <v>0</v>
      </c>
      <c r="AU30" s="77">
        <v>0</v>
      </c>
      <c r="AV30" s="77">
        <v>0</v>
      </c>
      <c r="AW30" s="77">
        <v>0</v>
      </c>
      <c r="AX30" s="77">
        <v>0</v>
      </c>
      <c r="AY30" s="77">
        <v>0</v>
      </c>
      <c r="AZ30" s="77">
        <v>0</v>
      </c>
      <c r="BA30" s="77">
        <v>0</v>
      </c>
      <c r="BB30" s="77">
        <v>0</v>
      </c>
      <c r="BC30" s="77">
        <v>0</v>
      </c>
      <c r="BD30" s="78"/>
      <c r="BE30" s="79"/>
      <c r="BF30" s="80"/>
      <c r="BJ30" s="36"/>
    </row>
    <row r="31" spans="1:71" s="34" customFormat="1" ht="78.75" customHeight="1" x14ac:dyDescent="0.25">
      <c r="A31" s="74" t="s">
        <v>96</v>
      </c>
      <c r="B31" s="75" t="s">
        <v>97</v>
      </c>
      <c r="C31" s="76" t="s">
        <v>79</v>
      </c>
      <c r="D31" s="77">
        <v>0</v>
      </c>
      <c r="E31" s="77">
        <v>0</v>
      </c>
      <c r="F31" s="77">
        <v>0</v>
      </c>
      <c r="G31" s="77">
        <v>0</v>
      </c>
      <c r="H31" s="77">
        <v>0</v>
      </c>
      <c r="I31" s="77">
        <v>0</v>
      </c>
      <c r="J31" s="77">
        <v>0</v>
      </c>
      <c r="K31" s="77">
        <v>0</v>
      </c>
      <c r="L31" s="77">
        <v>0</v>
      </c>
      <c r="M31" s="77">
        <v>0</v>
      </c>
      <c r="N31" s="77">
        <v>0</v>
      </c>
      <c r="O31" s="77">
        <v>0</v>
      </c>
      <c r="P31" s="77">
        <v>0</v>
      </c>
      <c r="Q31" s="77">
        <v>0</v>
      </c>
      <c r="R31" s="77">
        <v>0</v>
      </c>
      <c r="S31" s="77">
        <v>0</v>
      </c>
      <c r="T31" s="77">
        <v>0</v>
      </c>
      <c r="U31" s="77">
        <v>0</v>
      </c>
      <c r="V31" s="77">
        <v>0</v>
      </c>
      <c r="W31" s="77">
        <v>0</v>
      </c>
      <c r="X31" s="77">
        <v>0</v>
      </c>
      <c r="Y31" s="77">
        <v>0</v>
      </c>
      <c r="Z31" s="77">
        <v>0</v>
      </c>
      <c r="AA31" s="77">
        <v>0</v>
      </c>
      <c r="AB31" s="77">
        <v>0</v>
      </c>
      <c r="AC31" s="77">
        <v>0</v>
      </c>
      <c r="AD31" s="77">
        <v>0</v>
      </c>
      <c r="AE31" s="77">
        <v>0</v>
      </c>
      <c r="AF31" s="77">
        <v>0</v>
      </c>
      <c r="AG31" s="77">
        <v>0</v>
      </c>
      <c r="AH31" s="77">
        <v>0</v>
      </c>
      <c r="AI31" s="77">
        <v>0</v>
      </c>
      <c r="AJ31" s="77">
        <v>0</v>
      </c>
      <c r="AK31" s="77">
        <v>0</v>
      </c>
      <c r="AL31" s="77">
        <v>0</v>
      </c>
      <c r="AM31" s="77">
        <v>0</v>
      </c>
      <c r="AN31" s="77">
        <v>0</v>
      </c>
      <c r="AO31" s="77">
        <v>0</v>
      </c>
      <c r="AP31" s="77">
        <v>0</v>
      </c>
      <c r="AQ31" s="77">
        <v>0</v>
      </c>
      <c r="AR31" s="77">
        <v>0</v>
      </c>
      <c r="AS31" s="77">
        <v>0</v>
      </c>
      <c r="AT31" s="77">
        <v>0</v>
      </c>
      <c r="AU31" s="77">
        <v>0</v>
      </c>
      <c r="AV31" s="77">
        <v>0</v>
      </c>
      <c r="AW31" s="77">
        <v>0</v>
      </c>
      <c r="AX31" s="77">
        <v>0</v>
      </c>
      <c r="AY31" s="77">
        <v>0</v>
      </c>
      <c r="AZ31" s="77">
        <v>0</v>
      </c>
      <c r="BA31" s="77">
        <v>0</v>
      </c>
      <c r="BB31" s="77">
        <v>0</v>
      </c>
      <c r="BC31" s="77">
        <v>0</v>
      </c>
      <c r="BD31" s="78"/>
      <c r="BE31" s="79"/>
      <c r="BF31" s="80"/>
      <c r="BJ31" s="36"/>
    </row>
    <row r="32" spans="1:71" s="34" customFormat="1" ht="84" customHeight="1" x14ac:dyDescent="0.25">
      <c r="A32" s="81" t="s">
        <v>98</v>
      </c>
      <c r="B32" s="82" t="s">
        <v>99</v>
      </c>
      <c r="C32" s="82" t="s">
        <v>79</v>
      </c>
      <c r="D32" s="77">
        <v>0</v>
      </c>
      <c r="E32" s="77">
        <v>0</v>
      </c>
      <c r="F32" s="77">
        <v>0</v>
      </c>
      <c r="G32" s="77">
        <v>0</v>
      </c>
      <c r="H32" s="77">
        <v>0</v>
      </c>
      <c r="I32" s="77">
        <v>0</v>
      </c>
      <c r="J32" s="77">
        <v>0</v>
      </c>
      <c r="K32" s="77">
        <v>0</v>
      </c>
      <c r="L32" s="77">
        <v>0</v>
      </c>
      <c r="M32" s="77">
        <v>0</v>
      </c>
      <c r="N32" s="77">
        <v>0</v>
      </c>
      <c r="O32" s="77">
        <v>0</v>
      </c>
      <c r="P32" s="77">
        <v>0</v>
      </c>
      <c r="Q32" s="77">
        <v>0</v>
      </c>
      <c r="R32" s="77">
        <v>0</v>
      </c>
      <c r="S32" s="77">
        <v>0</v>
      </c>
      <c r="T32" s="77">
        <v>0</v>
      </c>
      <c r="U32" s="77">
        <v>0</v>
      </c>
      <c r="V32" s="77">
        <v>0</v>
      </c>
      <c r="W32" s="77">
        <v>0</v>
      </c>
      <c r="X32" s="77">
        <v>0</v>
      </c>
      <c r="Y32" s="77">
        <v>0</v>
      </c>
      <c r="Z32" s="77">
        <v>0</v>
      </c>
      <c r="AA32" s="77">
        <v>0</v>
      </c>
      <c r="AB32" s="77">
        <v>0</v>
      </c>
      <c r="AC32" s="77">
        <v>0</v>
      </c>
      <c r="AD32" s="77">
        <v>0</v>
      </c>
      <c r="AE32" s="77">
        <v>0</v>
      </c>
      <c r="AF32" s="77">
        <v>0</v>
      </c>
      <c r="AG32" s="77">
        <v>0</v>
      </c>
      <c r="AH32" s="77">
        <v>0</v>
      </c>
      <c r="AI32" s="77">
        <v>0</v>
      </c>
      <c r="AJ32" s="77">
        <v>0</v>
      </c>
      <c r="AK32" s="77">
        <v>0</v>
      </c>
      <c r="AL32" s="77">
        <v>0</v>
      </c>
      <c r="AM32" s="77">
        <v>0</v>
      </c>
      <c r="AN32" s="77">
        <v>0</v>
      </c>
      <c r="AO32" s="77">
        <v>0</v>
      </c>
      <c r="AP32" s="77">
        <v>0</v>
      </c>
      <c r="AQ32" s="77">
        <v>0</v>
      </c>
      <c r="AR32" s="77">
        <v>0</v>
      </c>
      <c r="AS32" s="77">
        <v>0</v>
      </c>
      <c r="AT32" s="77">
        <v>0</v>
      </c>
      <c r="AU32" s="77">
        <v>0</v>
      </c>
      <c r="AV32" s="77">
        <v>0</v>
      </c>
      <c r="AW32" s="77">
        <v>0</v>
      </c>
      <c r="AX32" s="77">
        <v>0</v>
      </c>
      <c r="AY32" s="77">
        <v>0</v>
      </c>
      <c r="AZ32" s="77">
        <v>0</v>
      </c>
      <c r="BA32" s="77">
        <v>0</v>
      </c>
      <c r="BB32" s="77">
        <v>0</v>
      </c>
      <c r="BC32" s="77">
        <v>0</v>
      </c>
      <c r="BD32" s="78"/>
      <c r="BE32" s="79"/>
      <c r="BF32" s="83"/>
      <c r="BJ32" s="36"/>
    </row>
    <row r="33" spans="1:71" s="34" customFormat="1" ht="99" customHeight="1" x14ac:dyDescent="0.25">
      <c r="A33" s="81" t="s">
        <v>100</v>
      </c>
      <c r="B33" s="82" t="s">
        <v>101</v>
      </c>
      <c r="C33" s="82" t="s">
        <v>79</v>
      </c>
      <c r="D33" s="77">
        <f>SUM(D34)</f>
        <v>1038.3614820099999</v>
      </c>
      <c r="E33" s="77">
        <f t="shared" ref="E33:BC33" si="7">SUM(E34)</f>
        <v>744.21166186000005</v>
      </c>
      <c r="F33" s="77">
        <f t="shared" si="7"/>
        <v>0.89779799999999998</v>
      </c>
      <c r="G33" s="77">
        <f t="shared" si="7"/>
        <v>497.67705660000001</v>
      </c>
      <c r="H33" s="77">
        <f t="shared" si="7"/>
        <v>213.21133813000003</v>
      </c>
      <c r="I33" s="77">
        <f t="shared" si="7"/>
        <v>32.425469130000003</v>
      </c>
      <c r="J33" s="77">
        <f t="shared" si="7"/>
        <v>170.17571373000001</v>
      </c>
      <c r="K33" s="77">
        <f t="shared" si="7"/>
        <v>0</v>
      </c>
      <c r="L33" s="77">
        <f t="shared" si="7"/>
        <v>34.10924103</v>
      </c>
      <c r="M33" s="77">
        <f t="shared" si="7"/>
        <v>126.42379131000001</v>
      </c>
      <c r="N33" s="77">
        <f t="shared" si="7"/>
        <v>9.6426813899999999</v>
      </c>
      <c r="O33" s="77">
        <f t="shared" si="7"/>
        <v>165.53155186000001</v>
      </c>
      <c r="P33" s="77">
        <f t="shared" si="7"/>
        <v>0</v>
      </c>
      <c r="Q33" s="77">
        <f t="shared" si="7"/>
        <v>124.03626626</v>
      </c>
      <c r="R33" s="77">
        <f t="shared" si="7"/>
        <v>32.341118890000004</v>
      </c>
      <c r="S33" s="77">
        <f t="shared" si="7"/>
        <v>9.1541667100000019</v>
      </c>
      <c r="T33" s="77">
        <f t="shared" si="7"/>
        <v>69.393779979999991</v>
      </c>
      <c r="U33" s="77">
        <f t="shared" si="7"/>
        <v>0</v>
      </c>
      <c r="V33" s="77">
        <f t="shared" si="7"/>
        <v>18.307499179999997</v>
      </c>
      <c r="W33" s="77">
        <f t="shared" si="7"/>
        <v>46.198991369999995</v>
      </c>
      <c r="X33" s="77">
        <f t="shared" si="7"/>
        <v>4.8872894300000018</v>
      </c>
      <c r="Y33" s="77">
        <f t="shared" si="7"/>
        <v>339.11061629</v>
      </c>
      <c r="Z33" s="77">
        <f t="shared" si="7"/>
        <v>0.89779799999999998</v>
      </c>
      <c r="AA33" s="77">
        <f t="shared" si="7"/>
        <v>321.22405012999997</v>
      </c>
      <c r="AB33" s="77">
        <f t="shared" si="7"/>
        <v>8.2474365600000006</v>
      </c>
      <c r="AC33" s="77">
        <f t="shared" si="7"/>
        <v>8.7413316000000005</v>
      </c>
      <c r="AD33" s="77">
        <f t="shared" si="7"/>
        <v>1517.37385062</v>
      </c>
      <c r="AE33" s="77">
        <f t="shared" si="7"/>
        <v>1030.76229044</v>
      </c>
      <c r="AF33" s="77">
        <f t="shared" si="7"/>
        <v>0.74816499999999997</v>
      </c>
      <c r="AG33" s="77">
        <f t="shared" si="7"/>
        <v>875.26364252000008</v>
      </c>
      <c r="AH33" s="77">
        <f t="shared" si="7"/>
        <v>124.34789973000001</v>
      </c>
      <c r="AI33" s="77">
        <f t="shared" si="7"/>
        <v>30.402583189999994</v>
      </c>
      <c r="AJ33" s="77">
        <f t="shared" si="7"/>
        <v>59.624951580000001</v>
      </c>
      <c r="AK33" s="77">
        <f t="shared" si="7"/>
        <v>0</v>
      </c>
      <c r="AL33" s="77">
        <f t="shared" si="7"/>
        <v>49.879040500000002</v>
      </c>
      <c r="AM33" s="77">
        <f t="shared" si="7"/>
        <v>0</v>
      </c>
      <c r="AN33" s="77">
        <f t="shared" si="7"/>
        <v>9.7459110800000008</v>
      </c>
      <c r="AO33" s="77">
        <f t="shared" si="7"/>
        <v>23.922214959999998</v>
      </c>
      <c r="AP33" s="77">
        <f t="shared" si="7"/>
        <v>0</v>
      </c>
      <c r="AQ33" s="77">
        <f t="shared" si="7"/>
        <v>0</v>
      </c>
      <c r="AR33" s="77">
        <f t="shared" si="7"/>
        <v>14.55186614</v>
      </c>
      <c r="AS33" s="77">
        <f t="shared" si="7"/>
        <v>9.3703488199999985</v>
      </c>
      <c r="AT33" s="77">
        <f t="shared" si="7"/>
        <v>2.643523560000002</v>
      </c>
      <c r="AU33" s="77">
        <f t="shared" si="7"/>
        <v>0</v>
      </c>
      <c r="AV33" s="77">
        <f t="shared" si="7"/>
        <v>0</v>
      </c>
      <c r="AW33" s="77">
        <f t="shared" si="7"/>
        <v>0</v>
      </c>
      <c r="AX33" s="77">
        <f t="shared" si="7"/>
        <v>2.643523560000002</v>
      </c>
      <c r="AY33" s="77">
        <f t="shared" si="7"/>
        <v>944.57160034000003</v>
      </c>
      <c r="AZ33" s="77">
        <f t="shared" si="7"/>
        <v>0.74816499999999997</v>
      </c>
      <c r="BA33" s="77">
        <f t="shared" si="7"/>
        <v>825.3846020200001</v>
      </c>
      <c r="BB33" s="77">
        <f t="shared" si="7"/>
        <v>109.79603359000001</v>
      </c>
      <c r="BC33" s="77">
        <f t="shared" si="7"/>
        <v>8.6427997299999948</v>
      </c>
      <c r="BD33" s="78"/>
      <c r="BE33" s="79"/>
      <c r="BF33" s="79"/>
      <c r="BJ33" s="36"/>
    </row>
    <row r="34" spans="1:71" ht="50.25" customHeight="1" x14ac:dyDescent="0.25">
      <c r="A34" s="84" t="s">
        <v>100</v>
      </c>
      <c r="B34" s="85" t="s">
        <v>102</v>
      </c>
      <c r="C34" s="86" t="s">
        <v>103</v>
      </c>
      <c r="D34" s="87">
        <f>VLOOKUP(C34,'[1]10 Кв ф'!C19:I421,5,FALSE)</f>
        <v>1038.3614820099999</v>
      </c>
      <c r="E34" s="88">
        <f>J34+O34+T34+Y34</f>
        <v>744.21166186000005</v>
      </c>
      <c r="F34" s="88">
        <f t="shared" ref="F34:I43" si="8">K34+P34+U34+Z34</f>
        <v>0.89779799999999998</v>
      </c>
      <c r="G34" s="88">
        <f t="shared" si="8"/>
        <v>497.67705660000001</v>
      </c>
      <c r="H34" s="88">
        <f t="shared" si="8"/>
        <v>213.21133813000003</v>
      </c>
      <c r="I34" s="88">
        <f t="shared" si="8"/>
        <v>32.425469130000003</v>
      </c>
      <c r="J34" s="88">
        <f>K34+L34+M34+N34</f>
        <v>170.17571373000001</v>
      </c>
      <c r="K34" s="89">
        <v>0</v>
      </c>
      <c r="L34" s="89">
        <v>34.10924103</v>
      </c>
      <c r="M34" s="89">
        <v>126.42379131000001</v>
      </c>
      <c r="N34" s="89">
        <v>9.6426813899999999</v>
      </c>
      <c r="O34" s="88">
        <f>P34+Q34+R34+S34</f>
        <v>165.53155186000001</v>
      </c>
      <c r="P34" s="89">
        <v>0</v>
      </c>
      <c r="Q34" s="89">
        <v>124.03626626</v>
      </c>
      <c r="R34" s="89">
        <v>32.341118890000004</v>
      </c>
      <c r="S34" s="89">
        <v>9.1541667100000019</v>
      </c>
      <c r="T34" s="88">
        <f>U34+V34+W34+X34</f>
        <v>69.393779979999991</v>
      </c>
      <c r="U34" s="89">
        <v>0</v>
      </c>
      <c r="V34" s="89">
        <v>18.307499179999997</v>
      </c>
      <c r="W34" s="89">
        <v>46.198991369999995</v>
      </c>
      <c r="X34" s="89">
        <v>4.8872894300000018</v>
      </c>
      <c r="Y34" s="88">
        <f>Z34+AA34+AB34+AC34</f>
        <v>339.11061629</v>
      </c>
      <c r="Z34" s="89">
        <v>0.89779799999999998</v>
      </c>
      <c r="AA34" s="89">
        <v>321.22405012999997</v>
      </c>
      <c r="AB34" s="89">
        <v>8.2474365600000006</v>
      </c>
      <c r="AC34" s="89">
        <f>2.63469252+0.4720464+5.63459268</f>
        <v>8.7413316000000005</v>
      </c>
      <c r="AD34" s="87">
        <v>1517.37385062</v>
      </c>
      <c r="AE34" s="88">
        <f>AJ34+AO34+AT34+AY34</f>
        <v>1030.76229044</v>
      </c>
      <c r="AF34" s="88">
        <f>AK34+AP34+AU34+AZ34</f>
        <v>0.74816499999999997</v>
      </c>
      <c r="AG34" s="88">
        <f>AL34+AQ34+AV34+BA34</f>
        <v>875.26364252000008</v>
      </c>
      <c r="AH34" s="88">
        <f>AM34+AR34+AW34+BB34</f>
        <v>124.34789973000001</v>
      </c>
      <c r="AI34" s="88">
        <f>AN34+AS34+AX34+BC34</f>
        <v>30.402583189999994</v>
      </c>
      <c r="AJ34" s="88">
        <f>AK34+AL34+AM34+AN34</f>
        <v>59.624951580000001</v>
      </c>
      <c r="AK34" s="89">
        <v>0</v>
      </c>
      <c r="AL34" s="89">
        <v>49.879040500000002</v>
      </c>
      <c r="AM34" s="89">
        <v>0</v>
      </c>
      <c r="AN34" s="89">
        <v>9.7459110800000008</v>
      </c>
      <c r="AO34" s="88">
        <f>AP34+AQ34+AR34+AS34</f>
        <v>23.922214959999998</v>
      </c>
      <c r="AP34" s="89">
        <v>0</v>
      </c>
      <c r="AQ34" s="89">
        <v>0</v>
      </c>
      <c r="AR34" s="89">
        <v>14.55186614</v>
      </c>
      <c r="AS34" s="89">
        <v>9.3703488199999985</v>
      </c>
      <c r="AT34" s="88">
        <f>AU34+AV34+AW34+AX34</f>
        <v>2.643523560000002</v>
      </c>
      <c r="AU34" s="89">
        <v>0</v>
      </c>
      <c r="AV34" s="89">
        <v>0</v>
      </c>
      <c r="AW34" s="89">
        <v>0</v>
      </c>
      <c r="AX34" s="89">
        <v>2.643523560000002</v>
      </c>
      <c r="AY34" s="88">
        <f>AZ34+BA34+BB34+BC34</f>
        <v>944.57160034000003</v>
      </c>
      <c r="AZ34" s="89">
        <v>0.74816499999999997</v>
      </c>
      <c r="BA34" s="89">
        <v>825.3846020200001</v>
      </c>
      <c r="BB34" s="89">
        <v>109.79603359000001</v>
      </c>
      <c r="BC34" s="89">
        <v>8.6427997299999948</v>
      </c>
      <c r="BD34" s="78"/>
      <c r="BE34" s="90"/>
      <c r="BF34" s="91"/>
      <c r="BG34" s="34"/>
      <c r="BH34" s="34"/>
      <c r="BI34" s="34"/>
      <c r="BJ34" s="36"/>
      <c r="BK34" s="34"/>
      <c r="BL34" s="34"/>
      <c r="BM34" s="34"/>
      <c r="BN34" s="34"/>
      <c r="BP34" s="6"/>
      <c r="BQ34" s="34"/>
      <c r="BR34" s="38"/>
      <c r="BS34" s="34"/>
    </row>
    <row r="35" spans="1:71" s="34" customFormat="1" ht="95.25" customHeight="1" x14ac:dyDescent="0.25">
      <c r="A35" s="81" t="s">
        <v>104</v>
      </c>
      <c r="B35" s="82" t="s">
        <v>105</v>
      </c>
      <c r="C35" s="82" t="s">
        <v>79</v>
      </c>
      <c r="D35" s="77">
        <f>SUM(D36:D43)</f>
        <v>398.59170159199999</v>
      </c>
      <c r="E35" s="77">
        <f t="shared" ref="E35:AC35" si="9">SUM(E36:E43)</f>
        <v>335.6162521</v>
      </c>
      <c r="F35" s="77">
        <f t="shared" si="9"/>
        <v>37.12812838</v>
      </c>
      <c r="G35" s="77">
        <f t="shared" si="9"/>
        <v>135.96882518000001</v>
      </c>
      <c r="H35" s="77">
        <f t="shared" si="9"/>
        <v>161.73969013999999</v>
      </c>
      <c r="I35" s="77">
        <f t="shared" si="9"/>
        <v>0.77960839999999998</v>
      </c>
      <c r="J35" s="77">
        <f t="shared" si="9"/>
        <v>31.62250367</v>
      </c>
      <c r="K35" s="77">
        <f t="shared" si="9"/>
        <v>0</v>
      </c>
      <c r="L35" s="77">
        <f t="shared" si="9"/>
        <v>9.9381517000000006</v>
      </c>
      <c r="M35" s="77">
        <f t="shared" si="9"/>
        <v>21.684351969999998</v>
      </c>
      <c r="N35" s="77">
        <f t="shared" si="9"/>
        <v>0</v>
      </c>
      <c r="O35" s="77">
        <f>SUM(O36:O43)</f>
        <v>57.055007160000002</v>
      </c>
      <c r="P35" s="77">
        <f t="shared" si="9"/>
        <v>10.887338400000001</v>
      </c>
      <c r="Q35" s="77">
        <f t="shared" si="9"/>
        <v>5.6511364000000004</v>
      </c>
      <c r="R35" s="77">
        <f t="shared" si="9"/>
        <v>39.931532360000006</v>
      </c>
      <c r="S35" s="77">
        <f t="shared" si="9"/>
        <v>0.58499999999999996</v>
      </c>
      <c r="T35" s="77">
        <f t="shared" si="9"/>
        <v>115.0663512</v>
      </c>
      <c r="U35" s="77">
        <f t="shared" si="9"/>
        <v>8.4553110999999994</v>
      </c>
      <c r="V35" s="77">
        <f t="shared" si="9"/>
        <v>42.889099620000003</v>
      </c>
      <c r="W35" s="77">
        <f t="shared" si="9"/>
        <v>63.527332079999994</v>
      </c>
      <c r="X35" s="77">
        <f t="shared" si="9"/>
        <v>0.19460839999999999</v>
      </c>
      <c r="Y35" s="77">
        <f t="shared" si="9"/>
        <v>131.87239006999999</v>
      </c>
      <c r="Z35" s="77">
        <f t="shared" si="9"/>
        <v>17.785478879999999</v>
      </c>
      <c r="AA35" s="77">
        <f t="shared" si="9"/>
        <v>77.490437459999995</v>
      </c>
      <c r="AB35" s="77">
        <f t="shared" si="9"/>
        <v>36.59647373</v>
      </c>
      <c r="AC35" s="77">
        <f t="shared" si="9"/>
        <v>0</v>
      </c>
      <c r="AD35" s="77">
        <f>SUM(AD36:AD43)</f>
        <v>337.53498073000003</v>
      </c>
      <c r="AE35" s="77">
        <f t="shared" ref="AE35:BC35" si="10">SUM(AE36:AE43)</f>
        <v>281.04172197000003</v>
      </c>
      <c r="AF35" s="77">
        <f t="shared" si="10"/>
        <v>43.487885949999999</v>
      </c>
      <c r="AG35" s="77">
        <f>SUM(AG36:AG43)</f>
        <v>130.981292</v>
      </c>
      <c r="AH35" s="77">
        <f t="shared" si="10"/>
        <v>105.89043562000001</v>
      </c>
      <c r="AI35" s="77">
        <f t="shared" si="10"/>
        <v>0.68210839999999995</v>
      </c>
      <c r="AJ35" s="77">
        <f t="shared" si="10"/>
        <v>9.0727820000000001</v>
      </c>
      <c r="AK35" s="77">
        <f t="shared" si="10"/>
        <v>9.0727820000000001</v>
      </c>
      <c r="AL35" s="77">
        <f t="shared" si="10"/>
        <v>0</v>
      </c>
      <c r="AM35" s="77">
        <f t="shared" si="10"/>
        <v>0</v>
      </c>
      <c r="AN35" s="77">
        <f t="shared" si="10"/>
        <v>0</v>
      </c>
      <c r="AO35" s="77">
        <f t="shared" si="10"/>
        <v>7.3499999999999988</v>
      </c>
      <c r="AP35" s="77">
        <f t="shared" si="10"/>
        <v>6.8624999999999989</v>
      </c>
      <c r="AQ35" s="77">
        <f t="shared" si="10"/>
        <v>0</v>
      </c>
      <c r="AR35" s="77">
        <f t="shared" si="10"/>
        <v>0</v>
      </c>
      <c r="AS35" s="77">
        <f t="shared" si="10"/>
        <v>0.48749999999999999</v>
      </c>
      <c r="AT35" s="77">
        <f t="shared" si="10"/>
        <v>68.335839100000001</v>
      </c>
      <c r="AU35" s="77">
        <f t="shared" si="10"/>
        <v>13.861640189999999</v>
      </c>
      <c r="AV35" s="77">
        <f t="shared" si="10"/>
        <v>0</v>
      </c>
      <c r="AW35" s="77">
        <f t="shared" si="10"/>
        <v>54.474198910000013</v>
      </c>
      <c r="AX35" s="77">
        <f t="shared" si="10"/>
        <v>0</v>
      </c>
      <c r="AY35" s="77">
        <f t="shared" si="10"/>
        <v>196.28310087</v>
      </c>
      <c r="AZ35" s="77">
        <f t="shared" si="10"/>
        <v>13.690963759999999</v>
      </c>
      <c r="BA35" s="77">
        <f t="shared" si="10"/>
        <v>130.981292</v>
      </c>
      <c r="BB35" s="77">
        <f t="shared" si="10"/>
        <v>51.416236709999993</v>
      </c>
      <c r="BC35" s="77">
        <f t="shared" si="10"/>
        <v>0.19460839999999999</v>
      </c>
      <c r="BD35" s="78"/>
      <c r="BE35" s="79"/>
      <c r="BF35" s="83"/>
      <c r="BJ35" s="36"/>
    </row>
    <row r="36" spans="1:71" ht="45" customHeight="1" x14ac:dyDescent="0.25">
      <c r="A36" s="92" t="s">
        <v>104</v>
      </c>
      <c r="B36" s="85" t="s">
        <v>106</v>
      </c>
      <c r="C36" s="86" t="s">
        <v>107</v>
      </c>
      <c r="D36" s="87">
        <f>VLOOKUP(C36,'[1]10 Кв ф'!C21:I423,5,FALSE)</f>
        <v>92.800000000000011</v>
      </c>
      <c r="E36" s="88">
        <f t="shared" ref="E36:E43" si="11">J36+O36+T36+Y36</f>
        <v>82.487035820000003</v>
      </c>
      <c r="F36" s="88">
        <f t="shared" si="8"/>
        <v>0</v>
      </c>
      <c r="G36" s="88">
        <f t="shared" si="8"/>
        <v>47.949194680000005</v>
      </c>
      <c r="H36" s="88">
        <f t="shared" si="8"/>
        <v>34.245341140000001</v>
      </c>
      <c r="I36" s="88">
        <f t="shared" si="8"/>
        <v>0.29249999999999998</v>
      </c>
      <c r="J36" s="88">
        <f t="shared" ref="J36:J43" si="12">K36+L36+M36+N36</f>
        <v>4.2260805999999995</v>
      </c>
      <c r="K36" s="89">
        <v>0</v>
      </c>
      <c r="L36" s="89">
        <v>3.9711846</v>
      </c>
      <c r="M36" s="89">
        <v>0.25489600000000001</v>
      </c>
      <c r="N36" s="89">
        <v>0</v>
      </c>
      <c r="O36" s="88">
        <f t="shared" ref="O36:O43" si="13">P36+Q36+R36+S36</f>
        <v>8.4583253800000016</v>
      </c>
      <c r="P36" s="89">
        <v>0</v>
      </c>
      <c r="Q36" s="89">
        <v>5.6511364000000004</v>
      </c>
      <c r="R36" s="89">
        <v>2.5146889799999999</v>
      </c>
      <c r="S36" s="89">
        <v>0.29249999999999998</v>
      </c>
      <c r="T36" s="88">
        <f t="shared" ref="T36:T43" si="14">U36+V36+W36+X36</f>
        <v>42.99680472</v>
      </c>
      <c r="U36" s="89">
        <v>0</v>
      </c>
      <c r="V36" s="89">
        <v>11.38393656</v>
      </c>
      <c r="W36" s="89">
        <v>31.612868160000001</v>
      </c>
      <c r="X36" s="89">
        <v>0</v>
      </c>
      <c r="Y36" s="88">
        <f t="shared" ref="Y36:Y43" si="15">Z36+AA36+AB36+AC36</f>
        <v>26.805825120000005</v>
      </c>
      <c r="Z36" s="89">
        <v>0</v>
      </c>
      <c r="AA36" s="89">
        <v>26.942937120000003</v>
      </c>
      <c r="AB36" s="89">
        <v>-0.13711199999999998</v>
      </c>
      <c r="AC36" s="89">
        <v>0</v>
      </c>
      <c r="AD36" s="87">
        <v>78</v>
      </c>
      <c r="AE36" s="88">
        <f t="shared" ref="AE36:AI43" si="16">AJ36+AO36+AT36+AY36</f>
        <v>71.389208699999998</v>
      </c>
      <c r="AF36" s="88">
        <f t="shared" si="16"/>
        <v>0</v>
      </c>
      <c r="AG36" s="88">
        <f t="shared" si="16"/>
        <v>39.743322999999997</v>
      </c>
      <c r="AH36" s="88">
        <f t="shared" si="16"/>
        <v>31.402135700000002</v>
      </c>
      <c r="AI36" s="88">
        <f t="shared" si="16"/>
        <v>0.24374999999999999</v>
      </c>
      <c r="AJ36" s="88">
        <f t="shared" ref="AJ36:AJ43" si="17">AK36+AL36+AM36+AN36</f>
        <v>0</v>
      </c>
      <c r="AK36" s="89">
        <v>0</v>
      </c>
      <c r="AL36" s="89">
        <v>0</v>
      </c>
      <c r="AM36" s="89">
        <v>0</v>
      </c>
      <c r="AN36" s="89">
        <v>0</v>
      </c>
      <c r="AO36" s="88">
        <f t="shared" ref="AO36:AO43" si="18">AP36+AQ36+AR36+AS36</f>
        <v>0.24374999999999999</v>
      </c>
      <c r="AP36" s="89">
        <v>0</v>
      </c>
      <c r="AQ36" s="89">
        <v>0</v>
      </c>
      <c r="AR36" s="89">
        <v>0</v>
      </c>
      <c r="AS36" s="89">
        <v>0.24374999999999999</v>
      </c>
      <c r="AT36" s="88">
        <f t="shared" ref="AT36:AT43" si="19">AU36+AV36+AW36+AX36</f>
        <v>29.038752460000005</v>
      </c>
      <c r="AU36" s="89">
        <v>0</v>
      </c>
      <c r="AV36" s="89">
        <v>0</v>
      </c>
      <c r="AW36" s="89">
        <v>29.038752460000005</v>
      </c>
      <c r="AX36" s="89">
        <v>0</v>
      </c>
      <c r="AY36" s="88">
        <f t="shared" ref="AY36:AY43" si="20">AZ36+BA36+BB36+BC36</f>
        <v>42.106706239999994</v>
      </c>
      <c r="AZ36" s="89">
        <v>0</v>
      </c>
      <c r="BA36" s="89">
        <v>39.743322999999997</v>
      </c>
      <c r="BB36" s="89">
        <v>2.3633832399999974</v>
      </c>
      <c r="BC36" s="89">
        <v>0</v>
      </c>
      <c r="BD36" s="78"/>
      <c r="BE36" s="90"/>
      <c r="BF36" s="91"/>
      <c r="BG36" s="34"/>
      <c r="BH36" s="34"/>
      <c r="BI36" s="34"/>
      <c r="BJ36" s="36"/>
      <c r="BK36" s="34"/>
      <c r="BL36" s="34"/>
      <c r="BM36" s="34"/>
      <c r="BN36" s="34"/>
      <c r="BQ36" s="34"/>
      <c r="BR36" s="38"/>
      <c r="BS36" s="34"/>
    </row>
    <row r="37" spans="1:71" ht="110.25" customHeight="1" x14ac:dyDescent="0.25">
      <c r="A37" s="92" t="s">
        <v>104</v>
      </c>
      <c r="B37" s="85" t="s">
        <v>108</v>
      </c>
      <c r="C37" s="86" t="s">
        <v>109</v>
      </c>
      <c r="D37" s="87" t="str">
        <f>VLOOKUP(C37,'[1]10 Кв ф'!C22:I424,5,FALSE)</f>
        <v>нд</v>
      </c>
      <c r="E37" s="88">
        <f t="shared" si="11"/>
        <v>0.81087598000000005</v>
      </c>
      <c r="F37" s="88">
        <f t="shared" si="8"/>
        <v>0.81087598000000005</v>
      </c>
      <c r="G37" s="88">
        <f t="shared" si="8"/>
        <v>0</v>
      </c>
      <c r="H37" s="88">
        <f t="shared" si="8"/>
        <v>0</v>
      </c>
      <c r="I37" s="88">
        <f t="shared" si="8"/>
        <v>0</v>
      </c>
      <c r="J37" s="88">
        <f t="shared" si="12"/>
        <v>0</v>
      </c>
      <c r="K37" s="89">
        <v>0</v>
      </c>
      <c r="L37" s="89">
        <v>0</v>
      </c>
      <c r="M37" s="89">
        <v>0</v>
      </c>
      <c r="N37" s="89">
        <v>0</v>
      </c>
      <c r="O37" s="88">
        <f t="shared" si="13"/>
        <v>0</v>
      </c>
      <c r="P37" s="89">
        <v>0</v>
      </c>
      <c r="Q37" s="89">
        <v>0</v>
      </c>
      <c r="R37" s="89">
        <v>0</v>
      </c>
      <c r="S37" s="89">
        <v>0</v>
      </c>
      <c r="T37" s="88">
        <f>U37+V37+W37+X37</f>
        <v>0.22031110000000001</v>
      </c>
      <c r="U37" s="89">
        <v>0.22031110000000001</v>
      </c>
      <c r="V37" s="89">
        <v>0</v>
      </c>
      <c r="W37" s="89">
        <v>0</v>
      </c>
      <c r="X37" s="89">
        <v>0</v>
      </c>
      <c r="Y37" s="88">
        <f>Z37+AA37+AB37+AC37</f>
        <v>0.59056488000000007</v>
      </c>
      <c r="Z37" s="89">
        <v>0.59056488000000007</v>
      </c>
      <c r="AA37" s="89">
        <v>0</v>
      </c>
      <c r="AB37" s="89">
        <v>0</v>
      </c>
      <c r="AC37" s="89">
        <v>0</v>
      </c>
      <c r="AD37" s="87" t="s">
        <v>110</v>
      </c>
      <c r="AE37" s="88">
        <f t="shared" si="16"/>
        <v>2.0982009499999998</v>
      </c>
      <c r="AF37" s="88">
        <f t="shared" si="16"/>
        <v>2.0982009499999998</v>
      </c>
      <c r="AG37" s="88">
        <f t="shared" si="16"/>
        <v>0</v>
      </c>
      <c r="AH37" s="88">
        <f t="shared" si="16"/>
        <v>0</v>
      </c>
      <c r="AI37" s="88">
        <f t="shared" si="16"/>
        <v>0</v>
      </c>
      <c r="AJ37" s="88">
        <v>0</v>
      </c>
      <c r="AK37" s="89">
        <v>0</v>
      </c>
      <c r="AL37" s="89">
        <v>0</v>
      </c>
      <c r="AM37" s="89">
        <v>0</v>
      </c>
      <c r="AN37" s="89">
        <v>0</v>
      </c>
      <c r="AO37" s="88">
        <v>0</v>
      </c>
      <c r="AP37" s="89">
        <v>0</v>
      </c>
      <c r="AQ37" s="89">
        <v>0</v>
      </c>
      <c r="AR37" s="89">
        <v>0</v>
      </c>
      <c r="AS37" s="89">
        <v>0</v>
      </c>
      <c r="AT37" s="88">
        <f t="shared" si="19"/>
        <v>0.25246818999999998</v>
      </c>
      <c r="AU37" s="89">
        <v>0.25246818999999998</v>
      </c>
      <c r="AV37" s="89">
        <v>0</v>
      </c>
      <c r="AW37" s="89">
        <v>0</v>
      </c>
      <c r="AX37" s="89">
        <v>0</v>
      </c>
      <c r="AY37" s="88">
        <f t="shared" si="20"/>
        <v>1.8457327599999998</v>
      </c>
      <c r="AZ37" s="89">
        <v>1.8457327599999998</v>
      </c>
      <c r="BA37" s="89">
        <v>0</v>
      </c>
      <c r="BB37" s="89">
        <v>0</v>
      </c>
      <c r="BC37" s="89">
        <v>0</v>
      </c>
      <c r="BD37" s="78"/>
      <c r="BE37" s="90"/>
      <c r="BF37" s="91"/>
      <c r="BG37" s="34"/>
      <c r="BH37" s="34"/>
      <c r="BI37" s="34"/>
      <c r="BJ37" s="36"/>
      <c r="BK37" s="34"/>
      <c r="BL37" s="34"/>
      <c r="BM37" s="34"/>
      <c r="BN37" s="34"/>
      <c r="BQ37" s="34"/>
      <c r="BR37" s="38"/>
      <c r="BS37" s="34"/>
    </row>
    <row r="38" spans="1:71" ht="58.5" customHeight="1" x14ac:dyDescent="0.25">
      <c r="A38" s="92" t="s">
        <v>104</v>
      </c>
      <c r="B38" s="85" t="s">
        <v>111</v>
      </c>
      <c r="C38" s="84" t="s">
        <v>112</v>
      </c>
      <c r="D38" s="87">
        <f>VLOOKUP(C38,'[1]10 Кв ф'!C23:I425,5,FALSE)</f>
        <v>50.131272000000003</v>
      </c>
      <c r="E38" s="88">
        <f t="shared" si="11"/>
        <v>45.643553089999997</v>
      </c>
      <c r="F38" s="88">
        <f t="shared" si="8"/>
        <v>0</v>
      </c>
      <c r="G38" s="88">
        <f t="shared" si="8"/>
        <v>33.312377759999997</v>
      </c>
      <c r="H38" s="88">
        <f t="shared" si="8"/>
        <v>12.331175330000001</v>
      </c>
      <c r="I38" s="88">
        <f t="shared" si="8"/>
        <v>0</v>
      </c>
      <c r="J38" s="88">
        <f t="shared" si="12"/>
        <v>0</v>
      </c>
      <c r="K38" s="89">
        <v>0</v>
      </c>
      <c r="L38" s="89">
        <v>0</v>
      </c>
      <c r="M38" s="89">
        <v>0</v>
      </c>
      <c r="N38" s="89">
        <v>0</v>
      </c>
      <c r="O38" s="88">
        <f t="shared" si="13"/>
        <v>2.3402494100000002</v>
      </c>
      <c r="P38" s="89">
        <v>0</v>
      </c>
      <c r="Q38" s="89">
        <v>0</v>
      </c>
      <c r="R38" s="89">
        <v>2.3402494100000002</v>
      </c>
      <c r="S38" s="89">
        <v>0</v>
      </c>
      <c r="T38" s="88">
        <f t="shared" si="14"/>
        <v>30.487926420000001</v>
      </c>
      <c r="U38" s="89">
        <v>0</v>
      </c>
      <c r="V38" s="89">
        <v>20.497000499999999</v>
      </c>
      <c r="W38" s="89">
        <v>9.9909259200000005</v>
      </c>
      <c r="X38" s="89">
        <v>0</v>
      </c>
      <c r="Y38" s="88">
        <f t="shared" si="15"/>
        <v>12.81537726</v>
      </c>
      <c r="Z38" s="89">
        <v>0</v>
      </c>
      <c r="AA38" s="89">
        <v>12.81537726</v>
      </c>
      <c r="AB38" s="89">
        <v>0</v>
      </c>
      <c r="AC38" s="89">
        <v>0</v>
      </c>
      <c r="AD38" s="87">
        <v>41.776060000000001</v>
      </c>
      <c r="AE38" s="88">
        <f t="shared" si="16"/>
        <v>37.854168439999995</v>
      </c>
      <c r="AF38" s="88">
        <f t="shared" si="16"/>
        <v>0</v>
      </c>
      <c r="AG38" s="88">
        <f t="shared" si="16"/>
        <v>29.221383999999997</v>
      </c>
      <c r="AH38" s="88">
        <f t="shared" si="16"/>
        <v>8.63278444</v>
      </c>
      <c r="AI38" s="88">
        <f t="shared" si="16"/>
        <v>0</v>
      </c>
      <c r="AJ38" s="88">
        <f t="shared" si="17"/>
        <v>0</v>
      </c>
      <c r="AK38" s="89">
        <v>0</v>
      </c>
      <c r="AL38" s="89">
        <v>0</v>
      </c>
      <c r="AM38" s="89">
        <v>0</v>
      </c>
      <c r="AN38" s="89">
        <v>0</v>
      </c>
      <c r="AO38" s="88">
        <f t="shared" si="18"/>
        <v>0</v>
      </c>
      <c r="AP38" s="89">
        <v>0</v>
      </c>
      <c r="AQ38" s="89">
        <v>0</v>
      </c>
      <c r="AR38" s="89">
        <v>0</v>
      </c>
      <c r="AS38" s="89">
        <v>0</v>
      </c>
      <c r="AT38" s="88">
        <f t="shared" si="19"/>
        <v>6.0784872500000002</v>
      </c>
      <c r="AU38" s="89">
        <v>0</v>
      </c>
      <c r="AV38" s="89">
        <v>0</v>
      </c>
      <c r="AW38" s="89">
        <v>6.0784872500000002</v>
      </c>
      <c r="AX38" s="89">
        <v>0</v>
      </c>
      <c r="AY38" s="88">
        <f t="shared" si="20"/>
        <v>31.775681189999997</v>
      </c>
      <c r="AZ38" s="89">
        <v>0</v>
      </c>
      <c r="BA38" s="89">
        <v>29.221383999999997</v>
      </c>
      <c r="BB38" s="89">
        <v>2.5542971899999998</v>
      </c>
      <c r="BC38" s="89">
        <v>0</v>
      </c>
      <c r="BD38" s="78"/>
      <c r="BE38" s="90"/>
      <c r="BF38" s="93"/>
      <c r="BG38" s="34"/>
      <c r="BH38" s="34"/>
      <c r="BI38" s="34"/>
      <c r="BJ38" s="36"/>
      <c r="BK38" s="34"/>
      <c r="BL38" s="34"/>
      <c r="BM38" s="34"/>
      <c r="BN38" s="34"/>
      <c r="BQ38" s="34"/>
      <c r="BR38" s="38"/>
      <c r="BS38" s="34"/>
    </row>
    <row r="39" spans="1:71" ht="69.75" customHeight="1" x14ac:dyDescent="0.25">
      <c r="A39" s="92" t="s">
        <v>104</v>
      </c>
      <c r="B39" s="85" t="s">
        <v>113</v>
      </c>
      <c r="C39" s="84" t="s">
        <v>114</v>
      </c>
      <c r="D39" s="87">
        <f>VLOOKUP(C39,'[1]10 Кв ф'!C24:I426,5,FALSE)</f>
        <v>75.062815332</v>
      </c>
      <c r="E39" s="88">
        <f t="shared" si="11"/>
        <v>52.041896739999999</v>
      </c>
      <c r="F39" s="88">
        <f t="shared" si="8"/>
        <v>0</v>
      </c>
      <c r="G39" s="88">
        <f t="shared" si="8"/>
        <v>26.536040039999996</v>
      </c>
      <c r="H39" s="88">
        <f t="shared" si="8"/>
        <v>25.213356699999999</v>
      </c>
      <c r="I39" s="88">
        <f t="shared" si="8"/>
        <v>0.29249999999999998</v>
      </c>
      <c r="J39" s="88">
        <f t="shared" si="12"/>
        <v>0</v>
      </c>
      <c r="K39" s="89">
        <v>0</v>
      </c>
      <c r="L39" s="89">
        <v>0</v>
      </c>
      <c r="M39" s="89">
        <v>0</v>
      </c>
      <c r="N39" s="89">
        <v>0</v>
      </c>
      <c r="O39" s="88">
        <f t="shared" si="13"/>
        <v>7.6671517300000005</v>
      </c>
      <c r="P39" s="89">
        <v>0</v>
      </c>
      <c r="Q39" s="89">
        <v>0</v>
      </c>
      <c r="R39" s="89">
        <v>7.3746517300000001</v>
      </c>
      <c r="S39" s="89">
        <v>0.29249999999999998</v>
      </c>
      <c r="T39" s="88">
        <f t="shared" si="14"/>
        <v>24.575605529999997</v>
      </c>
      <c r="U39" s="89">
        <v>0</v>
      </c>
      <c r="V39" s="89">
        <v>6.8557346399999997</v>
      </c>
      <c r="W39" s="89">
        <v>17.719870889999999</v>
      </c>
      <c r="X39" s="89">
        <v>0</v>
      </c>
      <c r="Y39" s="88">
        <f t="shared" si="15"/>
        <v>19.799139479999997</v>
      </c>
      <c r="Z39" s="89">
        <v>0</v>
      </c>
      <c r="AA39" s="89">
        <v>19.680305399999998</v>
      </c>
      <c r="AB39" s="89">
        <v>0.11883407999999999</v>
      </c>
      <c r="AC39" s="89">
        <v>0</v>
      </c>
      <c r="AD39" s="87">
        <v>62.552346110000002</v>
      </c>
      <c r="AE39" s="88">
        <f t="shared" si="16"/>
        <v>52.253185709999997</v>
      </c>
      <c r="AF39" s="88">
        <f t="shared" si="16"/>
        <v>0</v>
      </c>
      <c r="AG39" s="88">
        <f t="shared" si="16"/>
        <v>31.538899000000001</v>
      </c>
      <c r="AH39" s="88">
        <f t="shared" si="16"/>
        <v>20.470536710000001</v>
      </c>
      <c r="AI39" s="88">
        <f t="shared" si="16"/>
        <v>0.24374999999999999</v>
      </c>
      <c r="AJ39" s="88">
        <f t="shared" si="17"/>
        <v>0</v>
      </c>
      <c r="AK39" s="89">
        <v>0</v>
      </c>
      <c r="AL39" s="89">
        <v>0</v>
      </c>
      <c r="AM39" s="89">
        <v>0</v>
      </c>
      <c r="AN39" s="89">
        <v>0</v>
      </c>
      <c r="AO39" s="88">
        <f t="shared" si="18"/>
        <v>0.24374999999999999</v>
      </c>
      <c r="AP39" s="89">
        <v>0</v>
      </c>
      <c r="AQ39" s="89">
        <v>0</v>
      </c>
      <c r="AR39" s="89">
        <v>0</v>
      </c>
      <c r="AS39" s="89">
        <v>0.24374999999999999</v>
      </c>
      <c r="AT39" s="88">
        <f t="shared" si="19"/>
        <v>19.213121539999999</v>
      </c>
      <c r="AU39" s="89">
        <v>0</v>
      </c>
      <c r="AV39" s="89">
        <v>0</v>
      </c>
      <c r="AW39" s="89">
        <v>19.213121539999999</v>
      </c>
      <c r="AX39" s="89">
        <v>0</v>
      </c>
      <c r="AY39" s="88">
        <f t="shared" si="20"/>
        <v>32.796314170000002</v>
      </c>
      <c r="AZ39" s="89">
        <v>0</v>
      </c>
      <c r="BA39" s="89">
        <v>31.538899000000001</v>
      </c>
      <c r="BB39" s="89">
        <v>1.2574151700000016</v>
      </c>
      <c r="BC39" s="89">
        <v>0</v>
      </c>
      <c r="BD39" s="78"/>
      <c r="BE39" s="90"/>
      <c r="BF39" s="93"/>
      <c r="BG39" s="34"/>
      <c r="BH39" s="34"/>
      <c r="BI39" s="34"/>
      <c r="BJ39" s="36"/>
      <c r="BK39" s="34"/>
      <c r="BL39" s="34"/>
      <c r="BM39" s="34"/>
      <c r="BN39" s="34"/>
      <c r="BQ39" s="34"/>
      <c r="BR39" s="38"/>
      <c r="BS39" s="34"/>
    </row>
    <row r="40" spans="1:71" ht="69.75" customHeight="1" x14ac:dyDescent="0.25">
      <c r="A40" s="92" t="s">
        <v>104</v>
      </c>
      <c r="B40" s="85" t="s">
        <v>115</v>
      </c>
      <c r="C40" s="84" t="s">
        <v>116</v>
      </c>
      <c r="D40" s="87">
        <f>VLOOKUP(C40,'[1]10 Кв ф'!C25:I427,5,FALSE)</f>
        <v>0.68276328000000008</v>
      </c>
      <c r="E40" s="88">
        <f t="shared" si="11"/>
        <v>0.68276327999999997</v>
      </c>
      <c r="F40" s="88">
        <f t="shared" si="8"/>
        <v>0</v>
      </c>
      <c r="G40" s="88">
        <f t="shared" si="8"/>
        <v>0.68276327999999997</v>
      </c>
      <c r="H40" s="88">
        <f t="shared" si="8"/>
        <v>0</v>
      </c>
      <c r="I40" s="88">
        <f t="shared" si="8"/>
        <v>0</v>
      </c>
      <c r="J40" s="88">
        <f t="shared" si="12"/>
        <v>0.68276327999999997</v>
      </c>
      <c r="K40" s="89">
        <v>0</v>
      </c>
      <c r="L40" s="89">
        <v>0.68276327999999997</v>
      </c>
      <c r="M40" s="89">
        <v>0</v>
      </c>
      <c r="N40" s="89">
        <v>0</v>
      </c>
      <c r="O40" s="88">
        <f>P40+Q40+R40+S40</f>
        <v>0</v>
      </c>
      <c r="P40" s="89">
        <v>0</v>
      </c>
      <c r="Q40" s="89">
        <v>0</v>
      </c>
      <c r="R40" s="89">
        <v>0</v>
      </c>
      <c r="S40" s="89">
        <v>0</v>
      </c>
      <c r="T40" s="88">
        <f>U40+V40+W40+X40</f>
        <v>0</v>
      </c>
      <c r="U40" s="89">
        <v>0</v>
      </c>
      <c r="V40" s="89">
        <v>0</v>
      </c>
      <c r="W40" s="89">
        <v>0</v>
      </c>
      <c r="X40" s="89">
        <v>0</v>
      </c>
      <c r="Y40" s="88">
        <f>Z40+AA40+AB40+AC40</f>
        <v>0</v>
      </c>
      <c r="Z40" s="89">
        <v>0</v>
      </c>
      <c r="AA40" s="89">
        <v>0</v>
      </c>
      <c r="AB40" s="89">
        <v>0</v>
      </c>
      <c r="AC40" s="89">
        <v>0</v>
      </c>
      <c r="AD40" s="87">
        <v>0</v>
      </c>
      <c r="AE40" s="88">
        <f t="shared" si="16"/>
        <v>0</v>
      </c>
      <c r="AF40" s="88">
        <f t="shared" si="16"/>
        <v>0</v>
      </c>
      <c r="AG40" s="88">
        <f t="shared" si="16"/>
        <v>0</v>
      </c>
      <c r="AH40" s="88">
        <f t="shared" si="16"/>
        <v>0</v>
      </c>
      <c r="AI40" s="88">
        <f t="shared" si="16"/>
        <v>0</v>
      </c>
      <c r="AJ40" s="88">
        <f>AK40+AL40+AM40+AN40</f>
        <v>0</v>
      </c>
      <c r="AK40" s="89">
        <v>0</v>
      </c>
      <c r="AL40" s="89">
        <v>0</v>
      </c>
      <c r="AM40" s="89">
        <v>0</v>
      </c>
      <c r="AN40" s="89">
        <v>0</v>
      </c>
      <c r="AO40" s="88">
        <f t="shared" si="18"/>
        <v>0</v>
      </c>
      <c r="AP40" s="89">
        <v>0</v>
      </c>
      <c r="AQ40" s="89">
        <v>0</v>
      </c>
      <c r="AR40" s="89">
        <v>0</v>
      </c>
      <c r="AS40" s="89">
        <v>0</v>
      </c>
      <c r="AT40" s="88">
        <f t="shared" si="19"/>
        <v>0</v>
      </c>
      <c r="AU40" s="89">
        <v>0</v>
      </c>
      <c r="AV40" s="89">
        <v>0</v>
      </c>
      <c r="AW40" s="89">
        <v>0</v>
      </c>
      <c r="AX40" s="89">
        <v>0</v>
      </c>
      <c r="AY40" s="88">
        <f t="shared" si="20"/>
        <v>0</v>
      </c>
      <c r="AZ40" s="89">
        <v>0</v>
      </c>
      <c r="BA40" s="89">
        <v>0</v>
      </c>
      <c r="BB40" s="89">
        <v>0</v>
      </c>
      <c r="BC40" s="89">
        <v>0</v>
      </c>
      <c r="BD40" s="78"/>
      <c r="BE40" s="90"/>
      <c r="BF40" s="93"/>
      <c r="BG40" s="34"/>
      <c r="BH40" s="34"/>
      <c r="BI40" s="34"/>
      <c r="BJ40" s="36"/>
      <c r="BK40" s="34"/>
      <c r="BL40" s="34"/>
      <c r="BM40" s="34"/>
      <c r="BN40" s="34"/>
      <c r="BQ40" s="34"/>
      <c r="BR40" s="38"/>
      <c r="BS40" s="34"/>
    </row>
    <row r="41" spans="1:71" ht="69.75" customHeight="1" x14ac:dyDescent="0.25">
      <c r="A41" s="92" t="s">
        <v>104</v>
      </c>
      <c r="B41" s="85" t="s">
        <v>117</v>
      </c>
      <c r="C41" s="84" t="s">
        <v>118</v>
      </c>
      <c r="D41" s="87" t="str">
        <f>VLOOKUP(C41,'[1]10 Кв ф'!C26:I430,5,FALSE)</f>
        <v>нд</v>
      </c>
      <c r="E41" s="88">
        <f t="shared" si="11"/>
        <v>3.4603237000000004</v>
      </c>
      <c r="F41" s="88">
        <f t="shared" si="8"/>
        <v>0</v>
      </c>
      <c r="G41" s="88">
        <f t="shared" si="8"/>
        <v>3.5638237000000004</v>
      </c>
      <c r="H41" s="88">
        <f t="shared" si="8"/>
        <v>-0.10349999999999999</v>
      </c>
      <c r="I41" s="88">
        <f t="shared" si="8"/>
        <v>0</v>
      </c>
      <c r="J41" s="88">
        <f t="shared" si="12"/>
        <v>3.5638237000000004</v>
      </c>
      <c r="K41" s="89">
        <v>0</v>
      </c>
      <c r="L41" s="89">
        <v>3.5638237000000004</v>
      </c>
      <c r="M41" s="89">
        <v>0</v>
      </c>
      <c r="N41" s="89">
        <v>0</v>
      </c>
      <c r="O41" s="88">
        <f>P41+Q41+R41+S41</f>
        <v>0</v>
      </c>
      <c r="P41" s="89">
        <v>0</v>
      </c>
      <c r="Q41" s="89">
        <v>0</v>
      </c>
      <c r="R41" s="89">
        <v>0</v>
      </c>
      <c r="S41" s="89">
        <v>0</v>
      </c>
      <c r="T41" s="88">
        <f>U41+V41+W41+X41</f>
        <v>0</v>
      </c>
      <c r="U41" s="89">
        <v>0</v>
      </c>
      <c r="V41" s="89">
        <v>0</v>
      </c>
      <c r="W41" s="89">
        <v>0</v>
      </c>
      <c r="X41" s="89">
        <v>0</v>
      </c>
      <c r="Y41" s="88">
        <f>Z41+AA41+AB41+AC41</f>
        <v>-0.10349999999999999</v>
      </c>
      <c r="Z41" s="89">
        <v>0</v>
      </c>
      <c r="AA41" s="89">
        <v>0</v>
      </c>
      <c r="AB41" s="89">
        <v>-0.10349999999999999</v>
      </c>
      <c r="AC41" s="89">
        <v>0</v>
      </c>
      <c r="AD41" s="87" t="s">
        <v>110</v>
      </c>
      <c r="AE41" s="88">
        <f t="shared" si="16"/>
        <v>0</v>
      </c>
      <c r="AF41" s="88">
        <f t="shared" si="16"/>
        <v>0</v>
      </c>
      <c r="AG41" s="88">
        <f t="shared" si="16"/>
        <v>0</v>
      </c>
      <c r="AH41" s="88">
        <f t="shared" si="16"/>
        <v>0</v>
      </c>
      <c r="AI41" s="88">
        <f t="shared" si="16"/>
        <v>0</v>
      </c>
      <c r="AJ41" s="88">
        <f>AK41+AL41+AM41+AN41</f>
        <v>0</v>
      </c>
      <c r="AK41" s="89">
        <v>0</v>
      </c>
      <c r="AL41" s="89">
        <v>0</v>
      </c>
      <c r="AM41" s="89">
        <v>0</v>
      </c>
      <c r="AN41" s="89">
        <v>0</v>
      </c>
      <c r="AO41" s="88">
        <f t="shared" si="18"/>
        <v>0</v>
      </c>
      <c r="AP41" s="89">
        <v>0</v>
      </c>
      <c r="AQ41" s="89">
        <v>0</v>
      </c>
      <c r="AR41" s="89">
        <v>0</v>
      </c>
      <c r="AS41" s="89">
        <v>0</v>
      </c>
      <c r="AT41" s="88">
        <f t="shared" si="19"/>
        <v>0</v>
      </c>
      <c r="AU41" s="89">
        <v>0</v>
      </c>
      <c r="AV41" s="89">
        <v>0</v>
      </c>
      <c r="AW41" s="89">
        <v>0</v>
      </c>
      <c r="AX41" s="89">
        <v>0</v>
      </c>
      <c r="AY41" s="88">
        <f t="shared" si="20"/>
        <v>0</v>
      </c>
      <c r="AZ41" s="89">
        <v>0</v>
      </c>
      <c r="BA41" s="89">
        <v>0</v>
      </c>
      <c r="BB41" s="89">
        <v>0</v>
      </c>
      <c r="BC41" s="89">
        <v>0</v>
      </c>
      <c r="BD41" s="78"/>
      <c r="BE41" s="90"/>
      <c r="BF41" s="93"/>
      <c r="BG41" s="34"/>
      <c r="BH41" s="34"/>
      <c r="BI41" s="34"/>
      <c r="BJ41" s="36"/>
      <c r="BK41" s="34"/>
      <c r="BL41" s="34"/>
      <c r="BM41" s="34"/>
      <c r="BN41" s="34"/>
      <c r="BQ41" s="34"/>
      <c r="BR41" s="38"/>
      <c r="BS41" s="34"/>
    </row>
    <row r="42" spans="1:71" ht="76.5" customHeight="1" x14ac:dyDescent="0.25">
      <c r="A42" s="92" t="s">
        <v>104</v>
      </c>
      <c r="B42" s="85" t="s">
        <v>119</v>
      </c>
      <c r="C42" s="84" t="s">
        <v>120</v>
      </c>
      <c r="D42" s="87">
        <f>VLOOKUP(C42,'[1]10 Кв ф'!C27:I431,5,FALSE)</f>
        <v>1.7203801200000053</v>
      </c>
      <c r="E42" s="88">
        <f t="shared" si="11"/>
        <v>1.7203801200000002</v>
      </c>
      <c r="F42" s="88">
        <f t="shared" si="8"/>
        <v>0</v>
      </c>
      <c r="G42" s="88">
        <f t="shared" si="8"/>
        <v>1.7203801200000002</v>
      </c>
      <c r="H42" s="88">
        <f t="shared" si="8"/>
        <v>0</v>
      </c>
      <c r="I42" s="88">
        <f t="shared" si="8"/>
        <v>0</v>
      </c>
      <c r="J42" s="88">
        <f t="shared" si="12"/>
        <v>1.7203801200000002</v>
      </c>
      <c r="K42" s="89">
        <v>0</v>
      </c>
      <c r="L42" s="89">
        <v>1.7203801200000002</v>
      </c>
      <c r="M42" s="89">
        <v>0</v>
      </c>
      <c r="N42" s="89">
        <v>0</v>
      </c>
      <c r="O42" s="88">
        <f>P42+Q42+R42+S42</f>
        <v>0</v>
      </c>
      <c r="P42" s="89">
        <v>0</v>
      </c>
      <c r="Q42" s="89">
        <v>0</v>
      </c>
      <c r="R42" s="89">
        <v>0</v>
      </c>
      <c r="S42" s="89">
        <v>0</v>
      </c>
      <c r="T42" s="88">
        <f>U42+V42+W42+X42</f>
        <v>0</v>
      </c>
      <c r="U42" s="89">
        <v>0</v>
      </c>
      <c r="V42" s="89">
        <v>0</v>
      </c>
      <c r="W42" s="89">
        <v>0</v>
      </c>
      <c r="X42" s="89">
        <v>0</v>
      </c>
      <c r="Y42" s="88">
        <f>Z42+AA42+AB42+AC42</f>
        <v>0</v>
      </c>
      <c r="Z42" s="89">
        <v>0</v>
      </c>
      <c r="AA42" s="89">
        <v>0</v>
      </c>
      <c r="AB42" s="89">
        <v>0</v>
      </c>
      <c r="AC42" s="89">
        <v>0</v>
      </c>
      <c r="AD42" s="87">
        <v>0</v>
      </c>
      <c r="AE42" s="88">
        <f t="shared" si="16"/>
        <v>0</v>
      </c>
      <c r="AF42" s="88">
        <f t="shared" si="16"/>
        <v>0</v>
      </c>
      <c r="AG42" s="88">
        <f t="shared" si="16"/>
        <v>0</v>
      </c>
      <c r="AH42" s="88">
        <f t="shared" si="16"/>
        <v>0</v>
      </c>
      <c r="AI42" s="88">
        <f t="shared" si="16"/>
        <v>0</v>
      </c>
      <c r="AJ42" s="88">
        <f>AK42+AL42+AM42+AN42</f>
        <v>0</v>
      </c>
      <c r="AK42" s="89">
        <v>0</v>
      </c>
      <c r="AL42" s="89">
        <v>0</v>
      </c>
      <c r="AM42" s="89">
        <v>0</v>
      </c>
      <c r="AN42" s="89">
        <v>0</v>
      </c>
      <c r="AO42" s="88">
        <f t="shared" si="18"/>
        <v>0</v>
      </c>
      <c r="AP42" s="89">
        <v>0</v>
      </c>
      <c r="AQ42" s="89">
        <v>0</v>
      </c>
      <c r="AR42" s="89">
        <v>0</v>
      </c>
      <c r="AS42" s="89">
        <v>0</v>
      </c>
      <c r="AT42" s="88">
        <f t="shared" si="19"/>
        <v>0</v>
      </c>
      <c r="AU42" s="89">
        <v>0</v>
      </c>
      <c r="AV42" s="89">
        <v>0</v>
      </c>
      <c r="AW42" s="89">
        <v>0</v>
      </c>
      <c r="AX42" s="89">
        <v>0</v>
      </c>
      <c r="AY42" s="88">
        <f t="shared" si="20"/>
        <v>0</v>
      </c>
      <c r="AZ42" s="89">
        <v>0</v>
      </c>
      <c r="BA42" s="89">
        <v>0</v>
      </c>
      <c r="BB42" s="89">
        <v>0</v>
      </c>
      <c r="BC42" s="89">
        <v>0</v>
      </c>
      <c r="BD42" s="78"/>
      <c r="BE42" s="90"/>
      <c r="BF42" s="93"/>
      <c r="BG42" s="34"/>
      <c r="BH42" s="34"/>
      <c r="BI42" s="34"/>
      <c r="BJ42" s="36"/>
      <c r="BK42" s="34"/>
      <c r="BL42" s="34"/>
      <c r="BM42" s="34"/>
      <c r="BN42" s="34"/>
      <c r="BQ42" s="34"/>
      <c r="BR42" s="38"/>
      <c r="BS42" s="34"/>
    </row>
    <row r="43" spans="1:71" ht="168" customHeight="1" x14ac:dyDescent="0.25">
      <c r="A43" s="92" t="s">
        <v>104</v>
      </c>
      <c r="B43" s="85" t="s">
        <v>121</v>
      </c>
      <c r="C43" s="84" t="s">
        <v>122</v>
      </c>
      <c r="D43" s="87">
        <f>VLOOKUP(C43,'[1]10 Кв ф'!C28:I432,5,FALSE)</f>
        <v>178.19447086</v>
      </c>
      <c r="E43" s="88">
        <f t="shared" si="11"/>
        <v>148.76942337</v>
      </c>
      <c r="F43" s="88">
        <f t="shared" si="8"/>
        <v>36.317252400000001</v>
      </c>
      <c r="G43" s="88">
        <f t="shared" si="8"/>
        <v>22.2042456</v>
      </c>
      <c r="H43" s="88">
        <f t="shared" si="8"/>
        <v>90.053316969999997</v>
      </c>
      <c r="I43" s="88">
        <f t="shared" si="8"/>
        <v>0.19460839999999999</v>
      </c>
      <c r="J43" s="88">
        <f t="shared" si="12"/>
        <v>21.429455969999999</v>
      </c>
      <c r="K43" s="89">
        <v>0</v>
      </c>
      <c r="L43" s="89">
        <v>0</v>
      </c>
      <c r="M43" s="89">
        <v>21.429455969999999</v>
      </c>
      <c r="N43" s="89">
        <v>0</v>
      </c>
      <c r="O43" s="88">
        <f t="shared" si="13"/>
        <v>38.589280639999998</v>
      </c>
      <c r="P43" s="89">
        <v>10.887338400000001</v>
      </c>
      <c r="Q43" s="89">
        <v>0</v>
      </c>
      <c r="R43" s="89">
        <v>27.701942240000001</v>
      </c>
      <c r="S43" s="89">
        <v>0</v>
      </c>
      <c r="T43" s="88">
        <f t="shared" si="14"/>
        <v>16.785703429999998</v>
      </c>
      <c r="U43" s="89">
        <v>8.2349999999999994</v>
      </c>
      <c r="V43" s="89">
        <v>4.1524279200000001</v>
      </c>
      <c r="W43" s="89">
        <v>4.2036671099999996</v>
      </c>
      <c r="X43" s="89">
        <v>0.19460839999999999</v>
      </c>
      <c r="Y43" s="88">
        <f t="shared" si="15"/>
        <v>71.964983329999995</v>
      </c>
      <c r="Z43" s="89">
        <v>17.194914000000001</v>
      </c>
      <c r="AA43" s="89">
        <v>18.051817679999999</v>
      </c>
      <c r="AB43" s="89">
        <v>36.718251649999999</v>
      </c>
      <c r="AC43" s="89">
        <v>0</v>
      </c>
      <c r="AD43" s="87">
        <v>155.20657462</v>
      </c>
      <c r="AE43" s="88">
        <f t="shared" si="16"/>
        <v>117.44695816999999</v>
      </c>
      <c r="AF43" s="88">
        <f t="shared" si="16"/>
        <v>41.389685</v>
      </c>
      <c r="AG43" s="88">
        <f t="shared" si="16"/>
        <v>30.477686000000002</v>
      </c>
      <c r="AH43" s="88">
        <f t="shared" si="16"/>
        <v>45.384978769999996</v>
      </c>
      <c r="AI43" s="88">
        <f t="shared" si="16"/>
        <v>0.19460839999999999</v>
      </c>
      <c r="AJ43" s="88">
        <f t="shared" si="17"/>
        <v>9.0727820000000001</v>
      </c>
      <c r="AK43" s="89">
        <v>9.0727820000000001</v>
      </c>
      <c r="AL43" s="89">
        <v>0</v>
      </c>
      <c r="AM43" s="89">
        <v>0</v>
      </c>
      <c r="AN43" s="89">
        <v>0</v>
      </c>
      <c r="AO43" s="88">
        <f t="shared" si="18"/>
        <v>6.8624999999999989</v>
      </c>
      <c r="AP43" s="89">
        <v>6.8624999999999989</v>
      </c>
      <c r="AQ43" s="89">
        <v>0</v>
      </c>
      <c r="AR43" s="89">
        <v>0</v>
      </c>
      <c r="AS43" s="89">
        <v>0</v>
      </c>
      <c r="AT43" s="88">
        <f t="shared" si="19"/>
        <v>13.75300966</v>
      </c>
      <c r="AU43" s="89">
        <v>13.609171999999999</v>
      </c>
      <c r="AV43" s="89">
        <v>0</v>
      </c>
      <c r="AW43" s="89">
        <v>0.14383766000000001</v>
      </c>
      <c r="AX43" s="89">
        <v>0</v>
      </c>
      <c r="AY43" s="88">
        <f t="shared" si="20"/>
        <v>87.758666509999998</v>
      </c>
      <c r="AZ43" s="89">
        <v>11.845231</v>
      </c>
      <c r="BA43" s="89">
        <v>30.477686000000002</v>
      </c>
      <c r="BB43" s="89">
        <v>45.241141109999994</v>
      </c>
      <c r="BC43" s="89">
        <v>0.19460839999999999</v>
      </c>
      <c r="BD43" s="78"/>
      <c r="BE43" s="90"/>
      <c r="BF43" s="93"/>
      <c r="BG43" s="34"/>
      <c r="BH43" s="34"/>
      <c r="BI43" s="34"/>
      <c r="BJ43" s="36"/>
      <c r="BK43" s="34"/>
      <c r="BL43" s="34"/>
      <c r="BM43" s="34"/>
      <c r="BN43" s="34"/>
      <c r="BQ43" s="34"/>
      <c r="BR43" s="38"/>
      <c r="BS43" s="34"/>
    </row>
    <row r="44" spans="1:71" ht="31.5" customHeight="1" x14ac:dyDescent="0.25">
      <c r="A44" s="74" t="s">
        <v>123</v>
      </c>
      <c r="B44" s="75" t="s">
        <v>124</v>
      </c>
      <c r="C44" s="76" t="s">
        <v>79</v>
      </c>
      <c r="D44" s="77">
        <v>0</v>
      </c>
      <c r="E44" s="77">
        <v>0</v>
      </c>
      <c r="F44" s="77">
        <v>0</v>
      </c>
      <c r="G44" s="77">
        <v>0</v>
      </c>
      <c r="H44" s="77">
        <v>0</v>
      </c>
      <c r="I44" s="77">
        <v>0</v>
      </c>
      <c r="J44" s="77">
        <v>0</v>
      </c>
      <c r="K44" s="77">
        <v>0</v>
      </c>
      <c r="L44" s="77">
        <v>0</v>
      </c>
      <c r="M44" s="77">
        <v>0</v>
      </c>
      <c r="N44" s="77">
        <v>0</v>
      </c>
      <c r="O44" s="77">
        <v>0</v>
      </c>
      <c r="P44" s="77">
        <v>0</v>
      </c>
      <c r="Q44" s="77">
        <v>0</v>
      </c>
      <c r="R44" s="77">
        <v>0</v>
      </c>
      <c r="S44" s="77">
        <v>0</v>
      </c>
      <c r="T44" s="77">
        <v>0</v>
      </c>
      <c r="U44" s="77">
        <v>0</v>
      </c>
      <c r="V44" s="77">
        <v>0</v>
      </c>
      <c r="W44" s="77">
        <v>0</v>
      </c>
      <c r="X44" s="77">
        <v>0</v>
      </c>
      <c r="Y44" s="77">
        <v>0</v>
      </c>
      <c r="Z44" s="77">
        <v>0</v>
      </c>
      <c r="AA44" s="77">
        <v>0</v>
      </c>
      <c r="AB44" s="77">
        <v>0</v>
      </c>
      <c r="AC44" s="77">
        <v>0</v>
      </c>
      <c r="AD44" s="77">
        <v>0</v>
      </c>
      <c r="AE44" s="77">
        <v>0</v>
      </c>
      <c r="AF44" s="77">
        <v>0</v>
      </c>
      <c r="AG44" s="77">
        <v>0</v>
      </c>
      <c r="AH44" s="77">
        <v>0</v>
      </c>
      <c r="AI44" s="77">
        <v>0</v>
      </c>
      <c r="AJ44" s="77">
        <v>0</v>
      </c>
      <c r="AK44" s="77">
        <v>0</v>
      </c>
      <c r="AL44" s="77">
        <v>0</v>
      </c>
      <c r="AM44" s="77">
        <v>0</v>
      </c>
      <c r="AN44" s="77">
        <v>0</v>
      </c>
      <c r="AO44" s="77">
        <v>0</v>
      </c>
      <c r="AP44" s="77">
        <v>0</v>
      </c>
      <c r="AQ44" s="77">
        <v>0</v>
      </c>
      <c r="AR44" s="77">
        <v>0</v>
      </c>
      <c r="AS44" s="77">
        <v>0</v>
      </c>
      <c r="AT44" s="77">
        <v>0</v>
      </c>
      <c r="AU44" s="77">
        <v>0</v>
      </c>
      <c r="AV44" s="77">
        <v>0</v>
      </c>
      <c r="AW44" s="77">
        <v>0</v>
      </c>
      <c r="AX44" s="77">
        <v>0</v>
      </c>
      <c r="AY44" s="77">
        <v>0</v>
      </c>
      <c r="AZ44" s="77">
        <v>0</v>
      </c>
      <c r="BA44" s="77">
        <v>0</v>
      </c>
      <c r="BB44" s="77">
        <v>0</v>
      </c>
      <c r="BC44" s="77">
        <v>0</v>
      </c>
      <c r="BD44" s="78"/>
      <c r="BE44" s="79"/>
      <c r="BF44" s="80"/>
      <c r="BG44" s="34"/>
      <c r="BH44" s="34"/>
      <c r="BI44" s="34"/>
      <c r="BJ44" s="36"/>
      <c r="BK44" s="34"/>
      <c r="BL44" s="34"/>
      <c r="BM44" s="34"/>
      <c r="BN44" s="34"/>
      <c r="BO44" s="1"/>
      <c r="BQ44" s="34"/>
      <c r="BR44" s="34"/>
      <c r="BS44" s="34"/>
    </row>
    <row r="45" spans="1:71" s="34" customFormat="1" ht="110.25" customHeight="1" x14ac:dyDescent="0.25">
      <c r="A45" s="74" t="s">
        <v>125</v>
      </c>
      <c r="B45" s="75" t="s">
        <v>126</v>
      </c>
      <c r="C45" s="76" t="s">
        <v>79</v>
      </c>
      <c r="D45" s="77">
        <f>SUM(D46,D49,D53,D55)</f>
        <v>582.89516564199994</v>
      </c>
      <c r="E45" s="77">
        <f t="shared" ref="E45:BC45" si="21">SUM(E46,E49,E53,E55)</f>
        <v>484.06926248000002</v>
      </c>
      <c r="F45" s="77">
        <f t="shared" si="21"/>
        <v>7.0154749900000013</v>
      </c>
      <c r="G45" s="77">
        <f t="shared" si="21"/>
        <v>422.90418879000003</v>
      </c>
      <c r="H45" s="77">
        <f t="shared" si="21"/>
        <v>15.149161080000002</v>
      </c>
      <c r="I45" s="77">
        <f t="shared" si="21"/>
        <v>39.00043762</v>
      </c>
      <c r="J45" s="77">
        <f t="shared" si="21"/>
        <v>89.561130640000016</v>
      </c>
      <c r="K45" s="77">
        <f t="shared" si="21"/>
        <v>0</v>
      </c>
      <c r="L45" s="77">
        <f t="shared" si="21"/>
        <v>79.623121700000013</v>
      </c>
      <c r="M45" s="77">
        <f t="shared" si="21"/>
        <v>-2.1843069999999992E-2</v>
      </c>
      <c r="N45" s="77">
        <f t="shared" si="21"/>
        <v>9.9598520100000005</v>
      </c>
      <c r="O45" s="77">
        <f t="shared" si="21"/>
        <v>56.277297329999996</v>
      </c>
      <c r="P45" s="77">
        <f t="shared" si="21"/>
        <v>0</v>
      </c>
      <c r="Q45" s="77">
        <f t="shared" si="21"/>
        <v>44.597077040000002</v>
      </c>
      <c r="R45" s="77">
        <f t="shared" si="21"/>
        <v>4.8069739699999987</v>
      </c>
      <c r="S45" s="77">
        <f t="shared" si="21"/>
        <v>6.8732463199999998</v>
      </c>
      <c r="T45" s="77">
        <f t="shared" si="21"/>
        <v>72.394210900000004</v>
      </c>
      <c r="U45" s="77">
        <f t="shared" si="21"/>
        <v>0</v>
      </c>
      <c r="V45" s="77">
        <f t="shared" si="21"/>
        <v>59.287662920000002</v>
      </c>
      <c r="W45" s="77">
        <f t="shared" si="21"/>
        <v>4.6491413599999998</v>
      </c>
      <c r="X45" s="77">
        <f t="shared" si="21"/>
        <v>8.4574066200000004</v>
      </c>
      <c r="Y45" s="77">
        <f t="shared" si="21"/>
        <v>265.83662361</v>
      </c>
      <c r="Z45" s="77">
        <f t="shared" si="21"/>
        <v>7.0154749900000013</v>
      </c>
      <c r="AA45" s="77">
        <f t="shared" si="21"/>
        <v>239.39632713</v>
      </c>
      <c r="AB45" s="77">
        <f t="shared" si="21"/>
        <v>5.7148888200000014</v>
      </c>
      <c r="AC45" s="77">
        <f t="shared" si="21"/>
        <v>13.709932670000001</v>
      </c>
      <c r="AD45" s="77">
        <f t="shared" si="21"/>
        <v>678.48936100000003</v>
      </c>
      <c r="AE45" s="77">
        <f t="shared" si="21"/>
        <v>571.14911174999997</v>
      </c>
      <c r="AF45" s="77">
        <f t="shared" si="21"/>
        <v>6.5662822400000005</v>
      </c>
      <c r="AG45" s="77">
        <f>SUM(AG46,AG49,AG53,AG55)</f>
        <v>511.96917894000001</v>
      </c>
      <c r="AH45" s="77">
        <f t="shared" si="21"/>
        <v>15.86754011</v>
      </c>
      <c r="AI45" s="77">
        <f t="shared" si="21"/>
        <v>36.746110459999997</v>
      </c>
      <c r="AJ45" s="77">
        <f t="shared" si="21"/>
        <v>12.093647390000001</v>
      </c>
      <c r="AK45" s="77">
        <f t="shared" si="21"/>
        <v>0</v>
      </c>
      <c r="AL45" s="77">
        <f t="shared" si="21"/>
        <v>0</v>
      </c>
      <c r="AM45" s="77">
        <f t="shared" si="21"/>
        <v>5.2882588999999998</v>
      </c>
      <c r="AN45" s="77">
        <f t="shared" si="21"/>
        <v>6.8053884900000003</v>
      </c>
      <c r="AO45" s="77">
        <f t="shared" si="21"/>
        <v>20.533778440000003</v>
      </c>
      <c r="AP45" s="77">
        <f t="shared" si="21"/>
        <v>7.7625E-2</v>
      </c>
      <c r="AQ45" s="77">
        <f t="shared" si="21"/>
        <v>9.4259197499999985</v>
      </c>
      <c r="AR45" s="77">
        <f t="shared" si="21"/>
        <v>3.3040374700000017</v>
      </c>
      <c r="AS45" s="77">
        <f t="shared" si="21"/>
        <v>7.7261962200000003</v>
      </c>
      <c r="AT45" s="77">
        <f t="shared" si="21"/>
        <v>298.01460360999999</v>
      </c>
      <c r="AU45" s="77">
        <f t="shared" si="21"/>
        <v>0</v>
      </c>
      <c r="AV45" s="77">
        <f t="shared" si="21"/>
        <v>283.83104495999999</v>
      </c>
      <c r="AW45" s="77">
        <f t="shared" si="21"/>
        <v>6.2382986999999988</v>
      </c>
      <c r="AX45" s="77">
        <f t="shared" si="21"/>
        <v>7.9452599500000005</v>
      </c>
      <c r="AY45" s="77">
        <f t="shared" si="21"/>
        <v>240.50708230999999</v>
      </c>
      <c r="AZ45" s="77">
        <f t="shared" si="21"/>
        <v>6.4886572400000002</v>
      </c>
      <c r="BA45" s="77">
        <f t="shared" si="21"/>
        <v>218.71221423</v>
      </c>
      <c r="BB45" s="77">
        <f t="shared" si="21"/>
        <v>1.0369450400000004</v>
      </c>
      <c r="BC45" s="77">
        <f t="shared" si="21"/>
        <v>14.269265799999999</v>
      </c>
      <c r="BD45" s="78"/>
      <c r="BE45" s="79"/>
      <c r="BF45" s="80"/>
      <c r="BJ45" s="36"/>
    </row>
    <row r="46" spans="1:71" s="34" customFormat="1" ht="31.5" x14ac:dyDescent="0.25">
      <c r="A46" s="74" t="s">
        <v>127</v>
      </c>
      <c r="B46" s="75" t="s">
        <v>128</v>
      </c>
      <c r="C46" s="76" t="s">
        <v>79</v>
      </c>
      <c r="D46" s="77">
        <f>SUM(D47:D48)</f>
        <v>136.30414464200001</v>
      </c>
      <c r="E46" s="77">
        <f t="shared" ref="E46:BC46" si="22">SUM(E47:E48)</f>
        <v>122.64742075000001</v>
      </c>
      <c r="F46" s="77">
        <f t="shared" si="22"/>
        <v>2.2872727500000001</v>
      </c>
      <c r="G46" s="77">
        <f t="shared" si="22"/>
        <v>112.08146926000001</v>
      </c>
      <c r="H46" s="77">
        <f t="shared" si="22"/>
        <v>0</v>
      </c>
      <c r="I46" s="77">
        <f t="shared" si="22"/>
        <v>8.2786787400000001</v>
      </c>
      <c r="J46" s="77">
        <f t="shared" si="22"/>
        <v>61.491673960000007</v>
      </c>
      <c r="K46" s="77">
        <f t="shared" si="22"/>
        <v>0</v>
      </c>
      <c r="L46" s="77">
        <f t="shared" si="22"/>
        <v>60.444708410000004</v>
      </c>
      <c r="M46" s="77">
        <f t="shared" si="22"/>
        <v>0</v>
      </c>
      <c r="N46" s="77">
        <f t="shared" si="22"/>
        <v>1.0469655500000001</v>
      </c>
      <c r="O46" s="77">
        <f t="shared" si="22"/>
        <v>27.304790780000001</v>
      </c>
      <c r="P46" s="77">
        <f t="shared" si="22"/>
        <v>0</v>
      </c>
      <c r="Q46" s="77">
        <f t="shared" si="22"/>
        <v>26.026701360000001</v>
      </c>
      <c r="R46" s="77">
        <f t="shared" si="22"/>
        <v>0</v>
      </c>
      <c r="S46" s="77">
        <f t="shared" si="22"/>
        <v>1.2780894199999999</v>
      </c>
      <c r="T46" s="77">
        <f t="shared" si="22"/>
        <v>10.02711775</v>
      </c>
      <c r="U46" s="77">
        <f t="shared" si="22"/>
        <v>0</v>
      </c>
      <c r="V46" s="77">
        <f t="shared" si="22"/>
        <v>7.6480594899999996</v>
      </c>
      <c r="W46" s="77">
        <f t="shared" si="22"/>
        <v>0</v>
      </c>
      <c r="X46" s="77">
        <f t="shared" si="22"/>
        <v>2.3790582600000008</v>
      </c>
      <c r="Y46" s="77">
        <f t="shared" si="22"/>
        <v>23.823838259999999</v>
      </c>
      <c r="Z46" s="77">
        <f t="shared" si="22"/>
        <v>2.2872727500000001</v>
      </c>
      <c r="AA46" s="77">
        <f t="shared" si="22"/>
        <v>17.962</v>
      </c>
      <c r="AB46" s="77">
        <f t="shared" si="22"/>
        <v>0</v>
      </c>
      <c r="AC46" s="77">
        <f t="shared" si="22"/>
        <v>3.5745655100000002</v>
      </c>
      <c r="AD46" s="77">
        <f>SUM(AD47:AD48)</f>
        <v>235.02457264000003</v>
      </c>
      <c r="AE46" s="77">
        <f t="shared" si="22"/>
        <v>225.66305582999999</v>
      </c>
      <c r="AF46" s="77">
        <f t="shared" si="22"/>
        <v>2.1783549999999998</v>
      </c>
      <c r="AG46" s="77">
        <f t="shared" si="22"/>
        <v>213.40218550999998</v>
      </c>
      <c r="AH46" s="77">
        <f t="shared" si="22"/>
        <v>0</v>
      </c>
      <c r="AI46" s="77">
        <f t="shared" si="22"/>
        <v>10.082515320000001</v>
      </c>
      <c r="AJ46" s="77">
        <f t="shared" si="22"/>
        <v>2.5487525000000004</v>
      </c>
      <c r="AK46" s="77">
        <f t="shared" si="22"/>
        <v>0</v>
      </c>
      <c r="AL46" s="77">
        <f t="shared" si="22"/>
        <v>0</v>
      </c>
      <c r="AM46" s="77">
        <f t="shared" si="22"/>
        <v>0</v>
      </c>
      <c r="AN46" s="77">
        <f t="shared" si="22"/>
        <v>2.5487525000000004</v>
      </c>
      <c r="AO46" s="77">
        <f t="shared" si="22"/>
        <v>2.4343925099999999</v>
      </c>
      <c r="AP46" s="77">
        <f t="shared" si="22"/>
        <v>0</v>
      </c>
      <c r="AQ46" s="77">
        <f t="shared" si="22"/>
        <v>0</v>
      </c>
      <c r="AR46" s="77">
        <f t="shared" si="22"/>
        <v>0</v>
      </c>
      <c r="AS46" s="77">
        <f t="shared" si="22"/>
        <v>2.4343925099999999</v>
      </c>
      <c r="AT46" s="77">
        <f t="shared" si="22"/>
        <v>200.75451894999998</v>
      </c>
      <c r="AU46" s="77">
        <f t="shared" si="22"/>
        <v>0</v>
      </c>
      <c r="AV46" s="77">
        <f t="shared" si="22"/>
        <v>198.43385217999997</v>
      </c>
      <c r="AW46" s="77">
        <f t="shared" si="22"/>
        <v>0</v>
      </c>
      <c r="AX46" s="77">
        <f t="shared" si="22"/>
        <v>2.3206667699999994</v>
      </c>
      <c r="AY46" s="77">
        <f t="shared" si="22"/>
        <v>19.925391870000006</v>
      </c>
      <c r="AZ46" s="77">
        <f t="shared" si="22"/>
        <v>2.1783549999999998</v>
      </c>
      <c r="BA46" s="77">
        <f t="shared" si="22"/>
        <v>14.968333330000007</v>
      </c>
      <c r="BB46" s="77">
        <f t="shared" si="22"/>
        <v>0</v>
      </c>
      <c r="BC46" s="77">
        <f t="shared" si="22"/>
        <v>2.77870354</v>
      </c>
      <c r="BD46" s="78"/>
      <c r="BE46" s="79"/>
      <c r="BF46" s="80"/>
      <c r="BJ46" s="36"/>
    </row>
    <row r="47" spans="1:71" s="34" customFormat="1" ht="15.75" customHeight="1" x14ac:dyDescent="0.25">
      <c r="A47" s="92" t="s">
        <v>127</v>
      </c>
      <c r="B47" s="94" t="s">
        <v>129</v>
      </c>
      <c r="C47" s="84" t="s">
        <v>130</v>
      </c>
      <c r="D47" s="87">
        <f>VLOOKUP(C47,'[1]10 Кв ф'!C32:I436,5,FALSE)</f>
        <v>132.83974193</v>
      </c>
      <c r="E47" s="88">
        <f t="shared" ref="E47:I48" si="23">J47+O47+T47+Y47</f>
        <v>120.36014800000001</v>
      </c>
      <c r="F47" s="88">
        <f t="shared" si="23"/>
        <v>0</v>
      </c>
      <c r="G47" s="88">
        <f t="shared" si="23"/>
        <v>112.08146926000001</v>
      </c>
      <c r="H47" s="88">
        <f t="shared" si="23"/>
        <v>0</v>
      </c>
      <c r="I47" s="88">
        <f t="shared" si="23"/>
        <v>8.2786787400000001</v>
      </c>
      <c r="J47" s="88">
        <f>K47+L47+M47+N47</f>
        <v>61.491673960000007</v>
      </c>
      <c r="K47" s="88">
        <v>0</v>
      </c>
      <c r="L47" s="88">
        <v>60.444708410000004</v>
      </c>
      <c r="M47" s="88">
        <v>0</v>
      </c>
      <c r="N47" s="88">
        <v>1.0469655500000001</v>
      </c>
      <c r="O47" s="88">
        <f>P47+Q47+R47+S47</f>
        <v>27.304790780000001</v>
      </c>
      <c r="P47" s="88">
        <v>0</v>
      </c>
      <c r="Q47" s="88">
        <v>26.026701360000001</v>
      </c>
      <c r="R47" s="88">
        <v>0</v>
      </c>
      <c r="S47" s="88">
        <v>1.2780894199999999</v>
      </c>
      <c r="T47" s="88">
        <f>U47+V47+W47+X47</f>
        <v>10.02711775</v>
      </c>
      <c r="U47" s="88">
        <v>0</v>
      </c>
      <c r="V47" s="88">
        <v>7.6480594899999996</v>
      </c>
      <c r="W47" s="88">
        <v>0</v>
      </c>
      <c r="X47" s="88">
        <v>2.3790582600000008</v>
      </c>
      <c r="Y47" s="88">
        <f>Z47+AA47+AB47+AC47</f>
        <v>21.536565509999999</v>
      </c>
      <c r="Z47" s="88">
        <v>0</v>
      </c>
      <c r="AA47" s="88">
        <v>17.962</v>
      </c>
      <c r="AB47" s="88">
        <v>0</v>
      </c>
      <c r="AC47" s="88">
        <v>3.5745655100000002</v>
      </c>
      <c r="AD47" s="87">
        <v>232.13757038000003</v>
      </c>
      <c r="AE47" s="88">
        <f t="shared" ref="AE47:AI48" si="24">AJ47+AO47+AT47+AY47</f>
        <v>223.48470082999998</v>
      </c>
      <c r="AF47" s="88">
        <f t="shared" si="24"/>
        <v>0</v>
      </c>
      <c r="AG47" s="88">
        <f t="shared" si="24"/>
        <v>213.40218550999998</v>
      </c>
      <c r="AH47" s="88">
        <f t="shared" si="24"/>
        <v>0</v>
      </c>
      <c r="AI47" s="88">
        <f t="shared" si="24"/>
        <v>10.082515320000001</v>
      </c>
      <c r="AJ47" s="88">
        <f>AK47+AL47+AM47+AN47</f>
        <v>2.5487525000000004</v>
      </c>
      <c r="AK47" s="88">
        <v>0</v>
      </c>
      <c r="AL47" s="88">
        <v>0</v>
      </c>
      <c r="AM47" s="88">
        <v>0</v>
      </c>
      <c r="AN47" s="88">
        <v>2.5487525000000004</v>
      </c>
      <c r="AO47" s="88">
        <f>AP47+AQ47+AR47+AS47</f>
        <v>2.4343925099999999</v>
      </c>
      <c r="AP47" s="88">
        <v>0</v>
      </c>
      <c r="AQ47" s="88">
        <v>0</v>
      </c>
      <c r="AR47" s="88">
        <v>0</v>
      </c>
      <c r="AS47" s="88">
        <v>2.4343925099999999</v>
      </c>
      <c r="AT47" s="88">
        <f t="shared" ref="AT47:AT48" si="25">AU47+AV47+AW47+AX47</f>
        <v>200.75451894999998</v>
      </c>
      <c r="AU47" s="88">
        <v>0</v>
      </c>
      <c r="AV47" s="88">
        <v>198.43385217999997</v>
      </c>
      <c r="AW47" s="88">
        <v>0</v>
      </c>
      <c r="AX47" s="88">
        <v>2.3206667699999994</v>
      </c>
      <c r="AY47" s="88">
        <f t="shared" ref="AY47:AY48" si="26">AZ47+BA47+BB47+BC47</f>
        <v>17.747036870000006</v>
      </c>
      <c r="AZ47" s="88">
        <v>0</v>
      </c>
      <c r="BA47" s="88">
        <v>14.968333330000007</v>
      </c>
      <c r="BB47" s="88">
        <v>0</v>
      </c>
      <c r="BC47" s="88">
        <v>2.77870354</v>
      </c>
      <c r="BD47" s="78"/>
      <c r="BE47" s="90"/>
      <c r="BF47" s="95"/>
      <c r="BJ47" s="36"/>
      <c r="BO47" s="9"/>
      <c r="BR47" s="38"/>
    </row>
    <row r="48" spans="1:71" s="34" customFormat="1" ht="33" customHeight="1" x14ac:dyDescent="0.25">
      <c r="A48" s="92" t="s">
        <v>127</v>
      </c>
      <c r="B48" s="94" t="s">
        <v>131</v>
      </c>
      <c r="C48" s="84" t="s">
        <v>132</v>
      </c>
      <c r="D48" s="87">
        <f>VLOOKUP(C48,'[1]10 Кв ф'!C33:I437,5,FALSE)</f>
        <v>3.4644027120000001</v>
      </c>
      <c r="E48" s="88">
        <f t="shared" si="23"/>
        <v>2.2872727500000001</v>
      </c>
      <c r="F48" s="88">
        <f t="shared" si="23"/>
        <v>2.2872727500000001</v>
      </c>
      <c r="G48" s="88">
        <f t="shared" si="23"/>
        <v>0</v>
      </c>
      <c r="H48" s="88">
        <f t="shared" si="23"/>
        <v>0</v>
      </c>
      <c r="I48" s="88">
        <f t="shared" si="23"/>
        <v>0</v>
      </c>
      <c r="J48" s="88">
        <f t="shared" ref="J48" si="27">K48+L48+M48+N48</f>
        <v>0</v>
      </c>
      <c r="K48" s="88">
        <v>0</v>
      </c>
      <c r="L48" s="88">
        <v>0</v>
      </c>
      <c r="M48" s="88">
        <v>0</v>
      </c>
      <c r="N48" s="88">
        <v>0</v>
      </c>
      <c r="O48" s="88">
        <f t="shared" ref="O48" si="28">P48+Q48+R48+S48</f>
        <v>0</v>
      </c>
      <c r="P48" s="88">
        <v>0</v>
      </c>
      <c r="Q48" s="88">
        <v>0</v>
      </c>
      <c r="R48" s="88">
        <v>0</v>
      </c>
      <c r="S48" s="88">
        <v>0</v>
      </c>
      <c r="T48" s="88">
        <f>U48+V48+W48+X48</f>
        <v>0</v>
      </c>
      <c r="U48" s="88">
        <v>0</v>
      </c>
      <c r="V48" s="88">
        <v>0</v>
      </c>
      <c r="W48" s="88">
        <v>0</v>
      </c>
      <c r="X48" s="88">
        <v>0</v>
      </c>
      <c r="Y48" s="88">
        <f>Z48+AA48+AB48+AC48</f>
        <v>2.2872727500000001</v>
      </c>
      <c r="Z48" s="88">
        <v>2.2872727500000001</v>
      </c>
      <c r="AA48" s="88">
        <v>0</v>
      </c>
      <c r="AB48" s="88">
        <v>0</v>
      </c>
      <c r="AC48" s="88">
        <v>0</v>
      </c>
      <c r="AD48" s="87">
        <v>2.88700226</v>
      </c>
      <c r="AE48" s="88">
        <f t="shared" si="24"/>
        <v>2.1783549999999998</v>
      </c>
      <c r="AF48" s="88">
        <f t="shared" si="24"/>
        <v>2.1783549999999998</v>
      </c>
      <c r="AG48" s="88">
        <f t="shared" si="24"/>
        <v>0</v>
      </c>
      <c r="AH48" s="88">
        <f t="shared" si="24"/>
        <v>0</v>
      </c>
      <c r="AI48" s="88">
        <f t="shared" si="24"/>
        <v>0</v>
      </c>
      <c r="AJ48" s="88">
        <v>0</v>
      </c>
      <c r="AK48" s="88">
        <v>0</v>
      </c>
      <c r="AL48" s="88">
        <v>0</v>
      </c>
      <c r="AM48" s="88">
        <v>0</v>
      </c>
      <c r="AN48" s="88">
        <v>0</v>
      </c>
      <c r="AO48" s="88">
        <v>0</v>
      </c>
      <c r="AP48" s="88">
        <v>0</v>
      </c>
      <c r="AQ48" s="88">
        <v>0</v>
      </c>
      <c r="AR48" s="88">
        <v>0</v>
      </c>
      <c r="AS48" s="88">
        <v>0</v>
      </c>
      <c r="AT48" s="88">
        <f t="shared" si="25"/>
        <v>0</v>
      </c>
      <c r="AU48" s="88">
        <v>0</v>
      </c>
      <c r="AV48" s="88">
        <v>0</v>
      </c>
      <c r="AW48" s="88">
        <v>0</v>
      </c>
      <c r="AX48" s="88">
        <v>0</v>
      </c>
      <c r="AY48" s="88">
        <f t="shared" si="26"/>
        <v>2.1783549999999998</v>
      </c>
      <c r="AZ48" s="88">
        <v>2.1783549999999998</v>
      </c>
      <c r="BA48" s="88">
        <v>0</v>
      </c>
      <c r="BB48" s="88">
        <v>0</v>
      </c>
      <c r="BC48" s="88">
        <v>0</v>
      </c>
      <c r="BD48" s="78"/>
      <c r="BE48" s="90"/>
      <c r="BF48" s="95"/>
      <c r="BJ48" s="36"/>
      <c r="BO48" s="9"/>
      <c r="BR48" s="38"/>
    </row>
    <row r="49" spans="1:71" ht="15.75" customHeight="1" x14ac:dyDescent="0.25">
      <c r="A49" s="81" t="s">
        <v>133</v>
      </c>
      <c r="B49" s="82" t="s">
        <v>134</v>
      </c>
      <c r="C49" s="82" t="s">
        <v>79</v>
      </c>
      <c r="D49" s="77">
        <f>SUM(D50:D52)</f>
        <v>51.963965132000006</v>
      </c>
      <c r="E49" s="77">
        <f t="shared" ref="E49:BC49" si="29">SUM(E50:E52)</f>
        <v>13.899489240000001</v>
      </c>
      <c r="F49" s="77">
        <f t="shared" si="29"/>
        <v>0</v>
      </c>
      <c r="G49" s="77">
        <f t="shared" si="29"/>
        <v>12.37875079</v>
      </c>
      <c r="H49" s="77">
        <f t="shared" si="29"/>
        <v>-0.39728156999999997</v>
      </c>
      <c r="I49" s="77">
        <f t="shared" si="29"/>
        <v>1.9180200199999995</v>
      </c>
      <c r="J49" s="77">
        <f t="shared" si="29"/>
        <v>13.70909838</v>
      </c>
      <c r="K49" s="77">
        <f t="shared" si="29"/>
        <v>0</v>
      </c>
      <c r="L49" s="77">
        <f t="shared" si="29"/>
        <v>12.36089771</v>
      </c>
      <c r="M49" s="77">
        <f t="shared" si="29"/>
        <v>-2.1843069999999992E-2</v>
      </c>
      <c r="N49" s="77">
        <f t="shared" si="29"/>
        <v>1.3700437399999996</v>
      </c>
      <c r="O49" s="77">
        <f t="shared" si="29"/>
        <v>0.40298400000000012</v>
      </c>
      <c r="P49" s="77">
        <f t="shared" si="29"/>
        <v>0</v>
      </c>
      <c r="Q49" s="77">
        <f t="shared" si="29"/>
        <v>0.3863106</v>
      </c>
      <c r="R49" s="77">
        <f t="shared" si="29"/>
        <v>-1.031018E-2</v>
      </c>
      <c r="S49" s="77">
        <f t="shared" si="29"/>
        <v>2.6983580000000094E-2</v>
      </c>
      <c r="T49" s="77">
        <f t="shared" si="29"/>
        <v>2.9067999800000002</v>
      </c>
      <c r="U49" s="77">
        <f t="shared" si="29"/>
        <v>0</v>
      </c>
      <c r="V49" s="77">
        <f t="shared" si="29"/>
        <v>1.56613176</v>
      </c>
      <c r="W49" s="77">
        <f t="shared" si="29"/>
        <v>0.84684000000000004</v>
      </c>
      <c r="X49" s="77">
        <f t="shared" si="29"/>
        <v>0.49382821999999998</v>
      </c>
      <c r="Y49" s="77">
        <f t="shared" si="29"/>
        <v>-3.1193931199999998</v>
      </c>
      <c r="Z49" s="77">
        <f t="shared" si="29"/>
        <v>0</v>
      </c>
      <c r="AA49" s="77">
        <f t="shared" si="29"/>
        <v>-1.93458928</v>
      </c>
      <c r="AB49" s="77">
        <f t="shared" si="29"/>
        <v>-1.21196832</v>
      </c>
      <c r="AC49" s="77">
        <f t="shared" si="29"/>
        <v>2.7164479999999911E-2</v>
      </c>
      <c r="AD49" s="77">
        <f t="shared" si="29"/>
        <v>59.73369082</v>
      </c>
      <c r="AE49" s="77">
        <f t="shared" si="29"/>
        <v>12.734133880000002</v>
      </c>
      <c r="AF49" s="77">
        <f t="shared" si="29"/>
        <v>0</v>
      </c>
      <c r="AG49" s="77">
        <f t="shared" si="29"/>
        <v>4.0915790000000003</v>
      </c>
      <c r="AH49" s="77">
        <f t="shared" si="29"/>
        <v>8.0280177200000011</v>
      </c>
      <c r="AI49" s="77">
        <f t="shared" si="29"/>
        <v>0.61453716000000014</v>
      </c>
      <c r="AJ49" s="77">
        <f t="shared" si="29"/>
        <v>5.88324406</v>
      </c>
      <c r="AK49" s="77">
        <f t="shared" si="29"/>
        <v>0</v>
      </c>
      <c r="AL49" s="77">
        <f t="shared" si="29"/>
        <v>0</v>
      </c>
      <c r="AM49" s="77">
        <f t="shared" si="29"/>
        <v>5.2882588999999998</v>
      </c>
      <c r="AN49" s="77">
        <f t="shared" si="29"/>
        <v>0.59498516000000001</v>
      </c>
      <c r="AO49" s="77">
        <f t="shared" si="29"/>
        <v>4.6397290000001701E-2</v>
      </c>
      <c r="AP49" s="77">
        <f t="shared" si="29"/>
        <v>0</v>
      </c>
      <c r="AQ49" s="77">
        <f t="shared" si="29"/>
        <v>0</v>
      </c>
      <c r="AR49" s="77">
        <f t="shared" si="29"/>
        <v>2.6845290000001576E-2</v>
      </c>
      <c r="AS49" s="77">
        <f t="shared" si="29"/>
        <v>1.9552000000000125E-2</v>
      </c>
      <c r="AT49" s="77">
        <f t="shared" si="29"/>
        <v>1.9432055199999994</v>
      </c>
      <c r="AU49" s="77">
        <f t="shared" si="29"/>
        <v>0</v>
      </c>
      <c r="AV49" s="77">
        <f t="shared" si="29"/>
        <v>0</v>
      </c>
      <c r="AW49" s="77">
        <f t="shared" si="29"/>
        <v>1.9432055199999994</v>
      </c>
      <c r="AX49" s="77">
        <f t="shared" si="29"/>
        <v>0</v>
      </c>
      <c r="AY49" s="77">
        <f t="shared" si="29"/>
        <v>4.8612870100000007</v>
      </c>
      <c r="AZ49" s="77">
        <f t="shared" si="29"/>
        <v>0</v>
      </c>
      <c r="BA49" s="77">
        <f t="shared" si="29"/>
        <v>4.0915790000000003</v>
      </c>
      <c r="BB49" s="77">
        <f t="shared" si="29"/>
        <v>0.76970801000000044</v>
      </c>
      <c r="BC49" s="77">
        <f t="shared" si="29"/>
        <v>0</v>
      </c>
      <c r="BD49" s="78"/>
      <c r="BE49" s="79"/>
      <c r="BF49" s="83"/>
      <c r="BG49" s="34"/>
      <c r="BH49" s="34"/>
      <c r="BI49" s="34"/>
      <c r="BJ49" s="36"/>
      <c r="BK49" s="34"/>
      <c r="BL49" s="34"/>
      <c r="BM49" s="34"/>
      <c r="BN49" s="34"/>
      <c r="BO49" s="1"/>
      <c r="BQ49" s="38"/>
      <c r="BR49" s="34"/>
      <c r="BS49" s="34"/>
    </row>
    <row r="50" spans="1:71" ht="33" customHeight="1" x14ac:dyDescent="0.25">
      <c r="A50" s="92" t="s">
        <v>133</v>
      </c>
      <c r="B50" s="94" t="s">
        <v>135</v>
      </c>
      <c r="C50" s="96" t="s">
        <v>136</v>
      </c>
      <c r="D50" s="87">
        <f>VLOOKUP(C50,'[1]10 Кв ф'!C35:I439,5,FALSE)</f>
        <v>45.002032432000007</v>
      </c>
      <c r="E50" s="88">
        <f t="shared" ref="E50:I52" si="30">J50+O50+T50+Y50</f>
        <v>6.9375565400000001</v>
      </c>
      <c r="F50" s="88">
        <f t="shared" si="30"/>
        <v>0</v>
      </c>
      <c r="G50" s="88">
        <f t="shared" si="30"/>
        <v>5.5753401599999997</v>
      </c>
      <c r="H50" s="88">
        <f t="shared" si="30"/>
        <v>-0.39728156999999997</v>
      </c>
      <c r="I50" s="88">
        <f t="shared" si="30"/>
        <v>1.7594979499999996</v>
      </c>
      <c r="J50" s="88">
        <f>K50+L50+M50+N50</f>
        <v>4.6864226799999997</v>
      </c>
      <c r="K50" s="89">
        <v>0</v>
      </c>
      <c r="L50" s="89">
        <v>3.49674408</v>
      </c>
      <c r="M50" s="89">
        <v>-2.1843069999999992E-2</v>
      </c>
      <c r="N50" s="89">
        <v>1.2115216699999998</v>
      </c>
      <c r="O50" s="88">
        <f>P50+Q50+R50+S50</f>
        <v>0.40298400000000012</v>
      </c>
      <c r="P50" s="89">
        <v>0</v>
      </c>
      <c r="Q50" s="89">
        <v>0.3863106</v>
      </c>
      <c r="R50" s="89">
        <v>-1.031018E-2</v>
      </c>
      <c r="S50" s="89">
        <v>2.6983580000000094E-2</v>
      </c>
      <c r="T50" s="88">
        <f>U50+V50+W50+X50</f>
        <v>2.9067999800000002</v>
      </c>
      <c r="U50" s="89">
        <v>0</v>
      </c>
      <c r="V50" s="89">
        <v>1.56613176</v>
      </c>
      <c r="W50" s="89">
        <v>0.84684000000000004</v>
      </c>
      <c r="X50" s="89">
        <v>0.49382821999999998</v>
      </c>
      <c r="Y50" s="88">
        <f>Z50+AA50+AB50+AC50</f>
        <v>-1.05865012</v>
      </c>
      <c r="Z50" s="89">
        <v>0</v>
      </c>
      <c r="AA50" s="89">
        <v>0.12615372</v>
      </c>
      <c r="AB50" s="89">
        <v>-1.21196832</v>
      </c>
      <c r="AC50" s="89">
        <v>2.7164479999999911E-2</v>
      </c>
      <c r="AD50" s="87">
        <v>59.73369082</v>
      </c>
      <c r="AE50" s="88">
        <f t="shared" ref="AE50:AI52" si="31">AJ50+AO50+AT50+AY50</f>
        <v>12.734133880000002</v>
      </c>
      <c r="AF50" s="88">
        <f t="shared" si="31"/>
        <v>0</v>
      </c>
      <c r="AG50" s="88">
        <f t="shared" si="31"/>
        <v>4.0915790000000003</v>
      </c>
      <c r="AH50" s="88">
        <f t="shared" si="31"/>
        <v>8.0280177200000011</v>
      </c>
      <c r="AI50" s="88">
        <f t="shared" si="31"/>
        <v>0.61453716000000014</v>
      </c>
      <c r="AJ50" s="88">
        <f>AK50+AL50+AM50+AN50</f>
        <v>5.88324406</v>
      </c>
      <c r="AK50" s="89">
        <v>0</v>
      </c>
      <c r="AL50" s="89">
        <v>0</v>
      </c>
      <c r="AM50" s="89">
        <v>5.2882588999999998</v>
      </c>
      <c r="AN50" s="89">
        <v>0.59498516000000001</v>
      </c>
      <c r="AO50" s="88">
        <f>AP50+AQ50+AR50+AS50</f>
        <v>4.6397290000001701E-2</v>
      </c>
      <c r="AP50" s="89">
        <v>0</v>
      </c>
      <c r="AQ50" s="89">
        <v>0</v>
      </c>
      <c r="AR50" s="89">
        <v>2.6845290000001576E-2</v>
      </c>
      <c r="AS50" s="89">
        <v>1.9552000000000125E-2</v>
      </c>
      <c r="AT50" s="88">
        <f t="shared" ref="AT50:AT52" si="32">AU50+AV50+AW50+AX50</f>
        <v>1.9432055199999994</v>
      </c>
      <c r="AU50" s="89">
        <v>0</v>
      </c>
      <c r="AV50" s="89">
        <v>0</v>
      </c>
      <c r="AW50" s="89">
        <v>1.9432055199999994</v>
      </c>
      <c r="AX50" s="89">
        <v>0</v>
      </c>
      <c r="AY50" s="88">
        <f t="shared" ref="AY50:AY52" si="33">AZ50+BA50+BB50+BC50</f>
        <v>4.8612870100000007</v>
      </c>
      <c r="AZ50" s="89">
        <v>0</v>
      </c>
      <c r="BA50" s="89">
        <v>4.0915790000000003</v>
      </c>
      <c r="BB50" s="89">
        <v>0.76970801000000044</v>
      </c>
      <c r="BC50" s="89">
        <v>0</v>
      </c>
      <c r="BD50" s="78"/>
      <c r="BE50" s="90"/>
      <c r="BF50" s="97"/>
      <c r="BG50" s="34"/>
      <c r="BH50" s="34"/>
      <c r="BI50" s="34"/>
      <c r="BJ50" s="36"/>
      <c r="BK50" s="34"/>
      <c r="BL50" s="34"/>
      <c r="BM50" s="34"/>
      <c r="BN50" s="34"/>
      <c r="BP50" s="6"/>
      <c r="BQ50" s="34"/>
      <c r="BR50" s="38"/>
      <c r="BS50" s="34"/>
    </row>
    <row r="51" spans="1:71" ht="47.25" customHeight="1" x14ac:dyDescent="0.25">
      <c r="A51" s="92" t="s">
        <v>133</v>
      </c>
      <c r="B51" s="94" t="s">
        <v>137</v>
      </c>
      <c r="C51" s="96" t="s">
        <v>138</v>
      </c>
      <c r="D51" s="87">
        <f>VLOOKUP(C51,'[1]10 Кв ф'!C36:I440,5,FALSE)</f>
        <v>4.8618533600000005</v>
      </c>
      <c r="E51" s="88">
        <f t="shared" si="30"/>
        <v>4.8618533600000005</v>
      </c>
      <c r="F51" s="88">
        <f t="shared" si="30"/>
        <v>0</v>
      </c>
      <c r="G51" s="88">
        <f t="shared" si="30"/>
        <v>4.8021536300000003</v>
      </c>
      <c r="H51" s="88">
        <f t="shared" si="30"/>
        <v>0</v>
      </c>
      <c r="I51" s="88">
        <f t="shared" si="30"/>
        <v>5.9699729999999999E-2</v>
      </c>
      <c r="J51" s="88">
        <f>K51+L51+M51+N51</f>
        <v>4.8618533600000005</v>
      </c>
      <c r="K51" s="89">
        <v>0</v>
      </c>
      <c r="L51" s="89">
        <v>4.8021536300000003</v>
      </c>
      <c r="M51" s="89">
        <v>0</v>
      </c>
      <c r="N51" s="89">
        <v>5.9699729999999999E-2</v>
      </c>
      <c r="O51" s="88">
        <f>P51+Q51+R51+S51</f>
        <v>0</v>
      </c>
      <c r="P51" s="89">
        <v>0</v>
      </c>
      <c r="Q51" s="89">
        <v>0</v>
      </c>
      <c r="R51" s="89">
        <v>0</v>
      </c>
      <c r="S51" s="89">
        <v>0</v>
      </c>
      <c r="T51" s="88">
        <f>U51+V51+W51+X51</f>
        <v>0</v>
      </c>
      <c r="U51" s="89">
        <v>0</v>
      </c>
      <c r="V51" s="89">
        <v>0</v>
      </c>
      <c r="W51" s="89">
        <v>0</v>
      </c>
      <c r="X51" s="89">
        <v>0</v>
      </c>
      <c r="Y51" s="88">
        <f>Z51+AA51+AB51+AC51</f>
        <v>0</v>
      </c>
      <c r="Z51" s="89">
        <v>0</v>
      </c>
      <c r="AA51" s="89">
        <v>0</v>
      </c>
      <c r="AB51" s="89">
        <v>0</v>
      </c>
      <c r="AC51" s="89">
        <v>0</v>
      </c>
      <c r="AD51" s="87">
        <v>0</v>
      </c>
      <c r="AE51" s="88">
        <f t="shared" si="31"/>
        <v>0</v>
      </c>
      <c r="AF51" s="88">
        <f t="shared" si="31"/>
        <v>0</v>
      </c>
      <c r="AG51" s="88">
        <f t="shared" si="31"/>
        <v>0</v>
      </c>
      <c r="AH51" s="88">
        <f t="shared" si="31"/>
        <v>0</v>
      </c>
      <c r="AI51" s="88">
        <f t="shared" si="31"/>
        <v>0</v>
      </c>
      <c r="AJ51" s="88">
        <f>AK51+AL51+AM51+AN51</f>
        <v>0</v>
      </c>
      <c r="AK51" s="89">
        <v>0</v>
      </c>
      <c r="AL51" s="89">
        <v>0</v>
      </c>
      <c r="AM51" s="89">
        <v>0</v>
      </c>
      <c r="AN51" s="89">
        <v>0</v>
      </c>
      <c r="AO51" s="88">
        <f>AP51+AQ51+AR51+AS51</f>
        <v>0</v>
      </c>
      <c r="AP51" s="89">
        <v>0</v>
      </c>
      <c r="AQ51" s="89">
        <v>0</v>
      </c>
      <c r="AR51" s="89">
        <v>0</v>
      </c>
      <c r="AS51" s="89">
        <v>0</v>
      </c>
      <c r="AT51" s="88">
        <f t="shared" si="32"/>
        <v>0</v>
      </c>
      <c r="AU51" s="89">
        <v>0</v>
      </c>
      <c r="AV51" s="89">
        <v>0</v>
      </c>
      <c r="AW51" s="89">
        <v>0</v>
      </c>
      <c r="AX51" s="89">
        <v>0</v>
      </c>
      <c r="AY51" s="88">
        <f t="shared" si="33"/>
        <v>0</v>
      </c>
      <c r="AZ51" s="89">
        <v>0</v>
      </c>
      <c r="BA51" s="89">
        <v>0</v>
      </c>
      <c r="BB51" s="89">
        <v>0</v>
      </c>
      <c r="BC51" s="89">
        <v>0</v>
      </c>
      <c r="BD51" s="78"/>
      <c r="BE51" s="90"/>
      <c r="BF51" s="97"/>
      <c r="BG51" s="34"/>
      <c r="BH51" s="34"/>
      <c r="BI51" s="34"/>
      <c r="BJ51" s="36"/>
      <c r="BK51" s="34"/>
      <c r="BL51" s="34"/>
      <c r="BM51" s="34"/>
      <c r="BN51" s="34"/>
      <c r="BQ51" s="34"/>
      <c r="BR51" s="38"/>
      <c r="BS51" s="34"/>
    </row>
    <row r="52" spans="1:71" s="34" customFormat="1" ht="51.75" customHeight="1" x14ac:dyDescent="0.25">
      <c r="A52" s="92" t="s">
        <v>133</v>
      </c>
      <c r="B52" s="94" t="s">
        <v>139</v>
      </c>
      <c r="C52" s="96" t="s">
        <v>140</v>
      </c>
      <c r="D52" s="87">
        <f>VLOOKUP(C52,'[1]10 Кв ф'!C37:I441,5,FALSE)</f>
        <v>2.1000793399999997</v>
      </c>
      <c r="E52" s="88">
        <f t="shared" si="30"/>
        <v>2.1000793400000002</v>
      </c>
      <c r="F52" s="88">
        <f t="shared" si="30"/>
        <v>0</v>
      </c>
      <c r="G52" s="88">
        <f t="shared" si="30"/>
        <v>2.0012570000000003</v>
      </c>
      <c r="H52" s="88">
        <f t="shared" si="30"/>
        <v>0</v>
      </c>
      <c r="I52" s="88">
        <f t="shared" si="30"/>
        <v>9.8822339999999995E-2</v>
      </c>
      <c r="J52" s="88">
        <f>K52+L52+M52+N52</f>
        <v>4.1608223400000002</v>
      </c>
      <c r="K52" s="88">
        <v>0</v>
      </c>
      <c r="L52" s="88">
        <v>4.0620000000000003</v>
      </c>
      <c r="M52" s="88">
        <v>0</v>
      </c>
      <c r="N52" s="88">
        <v>9.8822339999999995E-2</v>
      </c>
      <c r="O52" s="88">
        <f>P52+Q52+R52+S52</f>
        <v>0</v>
      </c>
      <c r="P52" s="88">
        <v>0</v>
      </c>
      <c r="Q52" s="88">
        <v>0</v>
      </c>
      <c r="R52" s="88">
        <v>0</v>
      </c>
      <c r="S52" s="88">
        <v>0</v>
      </c>
      <c r="T52" s="88">
        <f>U52+V52+W52+X52</f>
        <v>0</v>
      </c>
      <c r="U52" s="88">
        <v>0</v>
      </c>
      <c r="V52" s="88">
        <v>0</v>
      </c>
      <c r="W52" s="88">
        <v>0</v>
      </c>
      <c r="X52" s="88">
        <v>0</v>
      </c>
      <c r="Y52" s="88">
        <f>Z52+AA52+AB52+AC52</f>
        <v>-2.060743</v>
      </c>
      <c r="Z52" s="88">
        <v>0</v>
      </c>
      <c r="AA52" s="88">
        <v>-2.060743</v>
      </c>
      <c r="AB52" s="88">
        <v>0</v>
      </c>
      <c r="AC52" s="88">
        <v>0</v>
      </c>
      <c r="AD52" s="87">
        <v>0</v>
      </c>
      <c r="AE52" s="88">
        <f t="shared" si="31"/>
        <v>0</v>
      </c>
      <c r="AF52" s="88">
        <f t="shared" si="31"/>
        <v>0</v>
      </c>
      <c r="AG52" s="88">
        <f t="shared" si="31"/>
        <v>0</v>
      </c>
      <c r="AH52" s="88">
        <f t="shared" si="31"/>
        <v>0</v>
      </c>
      <c r="AI52" s="88">
        <f t="shared" si="31"/>
        <v>0</v>
      </c>
      <c r="AJ52" s="88">
        <f>AK52+AL52+AM52+AN52</f>
        <v>0</v>
      </c>
      <c r="AK52" s="88">
        <v>0</v>
      </c>
      <c r="AL52" s="88">
        <v>0</v>
      </c>
      <c r="AM52" s="88">
        <v>0</v>
      </c>
      <c r="AN52" s="88">
        <v>0</v>
      </c>
      <c r="AO52" s="88">
        <f>AP52+AQ52+AR52+AS52</f>
        <v>0</v>
      </c>
      <c r="AP52" s="88">
        <v>0</v>
      </c>
      <c r="AQ52" s="88">
        <v>0</v>
      </c>
      <c r="AR52" s="88">
        <v>0</v>
      </c>
      <c r="AS52" s="88">
        <v>0</v>
      </c>
      <c r="AT52" s="88">
        <f t="shared" si="32"/>
        <v>0</v>
      </c>
      <c r="AU52" s="88">
        <v>0</v>
      </c>
      <c r="AV52" s="88">
        <v>0</v>
      </c>
      <c r="AW52" s="88">
        <v>0</v>
      </c>
      <c r="AX52" s="88">
        <v>0</v>
      </c>
      <c r="AY52" s="88">
        <f t="shared" si="33"/>
        <v>0</v>
      </c>
      <c r="AZ52" s="88">
        <v>0</v>
      </c>
      <c r="BA52" s="88">
        <v>0</v>
      </c>
      <c r="BB52" s="88">
        <v>0</v>
      </c>
      <c r="BC52" s="88">
        <v>0</v>
      </c>
      <c r="BD52" s="78"/>
      <c r="BE52" s="90"/>
      <c r="BF52" s="97"/>
      <c r="BJ52" s="36"/>
      <c r="BO52" s="9"/>
      <c r="BR52" s="38"/>
    </row>
    <row r="53" spans="1:71" ht="15.75" customHeight="1" x14ac:dyDescent="0.25">
      <c r="A53" s="81" t="s">
        <v>141</v>
      </c>
      <c r="B53" s="82" t="s">
        <v>142</v>
      </c>
      <c r="C53" s="82" t="s">
        <v>79</v>
      </c>
      <c r="D53" s="77">
        <f t="shared" ref="D53:BC53" si="34">SUM(D54)</f>
        <v>162.90860858999997</v>
      </c>
      <c r="E53" s="77">
        <f t="shared" si="34"/>
        <v>137.54985292999999</v>
      </c>
      <c r="F53" s="77">
        <f t="shared" si="34"/>
        <v>0</v>
      </c>
      <c r="G53" s="77">
        <f t="shared" si="34"/>
        <v>116.60344893999999</v>
      </c>
      <c r="H53" s="77">
        <f t="shared" si="34"/>
        <v>7.4023385899999994</v>
      </c>
      <c r="I53" s="77">
        <f t="shared" si="34"/>
        <v>13.544065400000001</v>
      </c>
      <c r="J53" s="77">
        <f t="shared" si="34"/>
        <v>4.4453137400000005</v>
      </c>
      <c r="K53" s="77">
        <f t="shared" si="34"/>
        <v>0</v>
      </c>
      <c r="L53" s="77">
        <f t="shared" si="34"/>
        <v>0</v>
      </c>
      <c r="M53" s="77">
        <f t="shared" si="34"/>
        <v>0</v>
      </c>
      <c r="N53" s="77">
        <f t="shared" si="34"/>
        <v>4.4453137400000005</v>
      </c>
      <c r="O53" s="77">
        <f t="shared" si="34"/>
        <v>24.777586549999995</v>
      </c>
      <c r="P53" s="77">
        <f t="shared" si="34"/>
        <v>0</v>
      </c>
      <c r="Q53" s="77">
        <f t="shared" si="34"/>
        <v>18.106440079999999</v>
      </c>
      <c r="R53" s="77">
        <f t="shared" si="34"/>
        <v>4.8414761499999992</v>
      </c>
      <c r="S53" s="77">
        <f t="shared" si="34"/>
        <v>1.82967032</v>
      </c>
      <c r="T53" s="77">
        <f t="shared" si="34"/>
        <v>40.038973600000006</v>
      </c>
      <c r="U53" s="77">
        <f t="shared" si="34"/>
        <v>0</v>
      </c>
      <c r="V53" s="77">
        <f t="shared" si="34"/>
        <v>34.706283300000003</v>
      </c>
      <c r="W53" s="77">
        <f t="shared" si="34"/>
        <v>3.80230136</v>
      </c>
      <c r="X53" s="77">
        <f t="shared" si="34"/>
        <v>1.5303889399999999</v>
      </c>
      <c r="Y53" s="77">
        <f t="shared" si="34"/>
        <v>68.287979039999996</v>
      </c>
      <c r="Z53" s="77">
        <f t="shared" si="34"/>
        <v>0</v>
      </c>
      <c r="AA53" s="77">
        <f t="shared" si="34"/>
        <v>63.790725559999998</v>
      </c>
      <c r="AB53" s="77">
        <f t="shared" si="34"/>
        <v>-1.2414389199999998</v>
      </c>
      <c r="AC53" s="77">
        <f t="shared" si="34"/>
        <v>5.7386923999999997</v>
      </c>
      <c r="AD53" s="77">
        <f t="shared" si="34"/>
        <v>206.59421459000001</v>
      </c>
      <c r="AE53" s="77">
        <f t="shared" si="34"/>
        <v>169.35401163</v>
      </c>
      <c r="AF53" s="77">
        <f t="shared" si="34"/>
        <v>0</v>
      </c>
      <c r="AG53" s="77">
        <f t="shared" si="34"/>
        <v>150.93050012</v>
      </c>
      <c r="AH53" s="77">
        <f t="shared" si="34"/>
        <v>7.6449695999999996</v>
      </c>
      <c r="AI53" s="77">
        <f t="shared" si="34"/>
        <v>10.778541909999998</v>
      </c>
      <c r="AJ53" s="77">
        <f t="shared" si="34"/>
        <v>0.68393420999999999</v>
      </c>
      <c r="AK53" s="77">
        <f t="shared" si="34"/>
        <v>0</v>
      </c>
      <c r="AL53" s="77">
        <f t="shared" si="34"/>
        <v>0</v>
      </c>
      <c r="AM53" s="77">
        <f t="shared" si="34"/>
        <v>0</v>
      </c>
      <c r="AN53" s="77">
        <f t="shared" si="34"/>
        <v>0.68393420999999999</v>
      </c>
      <c r="AO53" s="77">
        <f t="shared" si="34"/>
        <v>14.161195059999999</v>
      </c>
      <c r="AP53" s="77">
        <f t="shared" si="34"/>
        <v>0</v>
      </c>
      <c r="AQ53" s="77">
        <f t="shared" si="34"/>
        <v>9.4259197499999985</v>
      </c>
      <c r="AR53" s="77">
        <f t="shared" si="34"/>
        <v>3.2771921800000001</v>
      </c>
      <c r="AS53" s="77">
        <f t="shared" si="34"/>
        <v>1.4580831299999999</v>
      </c>
      <c r="AT53" s="77">
        <f t="shared" si="34"/>
        <v>11.470903549999999</v>
      </c>
      <c r="AU53" s="77">
        <f t="shared" si="34"/>
        <v>0</v>
      </c>
      <c r="AV53" s="77">
        <f t="shared" si="34"/>
        <v>5.5763449999999999</v>
      </c>
      <c r="AW53" s="77">
        <f t="shared" si="34"/>
        <v>4.2950931799999994</v>
      </c>
      <c r="AX53" s="77">
        <f t="shared" si="34"/>
        <v>1.5994653699999999</v>
      </c>
      <c r="AY53" s="77">
        <f t="shared" si="34"/>
        <v>143.03797881</v>
      </c>
      <c r="AZ53" s="77">
        <f t="shared" si="34"/>
        <v>0</v>
      </c>
      <c r="BA53" s="77">
        <f t="shared" si="34"/>
        <v>135.92823537000001</v>
      </c>
      <c r="BB53" s="77">
        <f t="shared" si="34"/>
        <v>7.2684240000000067E-2</v>
      </c>
      <c r="BC53" s="77">
        <f t="shared" si="34"/>
        <v>7.037059199999999</v>
      </c>
      <c r="BD53" s="78"/>
      <c r="BE53" s="79"/>
      <c r="BF53" s="83"/>
      <c r="BG53" s="34"/>
      <c r="BH53" s="34"/>
      <c r="BI53" s="34"/>
      <c r="BJ53" s="36"/>
      <c r="BK53" s="34"/>
      <c r="BL53" s="34"/>
      <c r="BM53" s="34"/>
      <c r="BN53" s="34"/>
      <c r="BO53" s="1"/>
      <c r="BQ53" s="34"/>
      <c r="BR53" s="34"/>
      <c r="BS53" s="34"/>
    </row>
    <row r="54" spans="1:71" s="34" customFormat="1" ht="57" customHeight="1" x14ac:dyDescent="0.25">
      <c r="A54" s="84" t="s">
        <v>141</v>
      </c>
      <c r="B54" s="85" t="s">
        <v>143</v>
      </c>
      <c r="C54" s="86" t="s">
        <v>144</v>
      </c>
      <c r="D54" s="87">
        <f>VLOOKUP(C54,'[1]10 Кв ф'!C39:I443,5,FALSE)</f>
        <v>162.90860858999997</v>
      </c>
      <c r="E54" s="88">
        <f>J54+O54+T54+Y54</f>
        <v>137.54985292999999</v>
      </c>
      <c r="F54" s="88">
        <f>K54+P54+U54+Z54</f>
        <v>0</v>
      </c>
      <c r="G54" s="88">
        <f>L54+Q54+V54+AA54</f>
        <v>116.60344893999999</v>
      </c>
      <c r="H54" s="88">
        <f>M54+R54+W54+AB54</f>
        <v>7.4023385899999994</v>
      </c>
      <c r="I54" s="88">
        <f>N54+S54+X54+AC54</f>
        <v>13.544065400000001</v>
      </c>
      <c r="J54" s="88">
        <f>K54+L54+M54+N54</f>
        <v>4.4453137400000005</v>
      </c>
      <c r="K54" s="88">
        <v>0</v>
      </c>
      <c r="L54" s="88">
        <v>0</v>
      </c>
      <c r="M54" s="88">
        <v>0</v>
      </c>
      <c r="N54" s="88">
        <v>4.4453137400000005</v>
      </c>
      <c r="O54" s="88">
        <f>P54+Q54+R54+S54</f>
        <v>24.777586549999995</v>
      </c>
      <c r="P54" s="88">
        <v>0</v>
      </c>
      <c r="Q54" s="88">
        <v>18.106440079999999</v>
      </c>
      <c r="R54" s="88">
        <v>4.8414761499999992</v>
      </c>
      <c r="S54" s="88">
        <f>0.67406977+1.15560055</f>
        <v>1.82967032</v>
      </c>
      <c r="T54" s="88">
        <f>U54+V54+W54+X54</f>
        <v>40.038973600000006</v>
      </c>
      <c r="U54" s="88">
        <v>0</v>
      </c>
      <c r="V54" s="88">
        <v>34.706283300000003</v>
      </c>
      <c r="W54" s="88">
        <f>3.96815225-0.16585089</f>
        <v>3.80230136</v>
      </c>
      <c r="X54" s="88">
        <v>1.5303889399999999</v>
      </c>
      <c r="Y54" s="88">
        <f>Z54+AA54+AB54+AC54</f>
        <v>68.287979039999996</v>
      </c>
      <c r="Z54" s="88">
        <v>0</v>
      </c>
      <c r="AA54" s="88">
        <v>63.790725559999998</v>
      </c>
      <c r="AB54" s="88">
        <v>-1.2414389199999998</v>
      </c>
      <c r="AC54" s="88">
        <f>5.5357844+0.202908</f>
        <v>5.7386923999999997</v>
      </c>
      <c r="AD54" s="87">
        <v>206.59421459000001</v>
      </c>
      <c r="AE54" s="88">
        <f>AJ54+AO54+AT54+AY54</f>
        <v>169.35401163</v>
      </c>
      <c r="AF54" s="88">
        <f>AK54+AP54+AU54+AZ54</f>
        <v>0</v>
      </c>
      <c r="AG54" s="88">
        <f>AL54+AQ54+AV54+BA54</f>
        <v>150.93050012</v>
      </c>
      <c r="AH54" s="88">
        <f>AM54+AR54+AW54+BB54</f>
        <v>7.6449695999999996</v>
      </c>
      <c r="AI54" s="88">
        <f>AN54+AS54+AX54+BC54</f>
        <v>10.778541909999998</v>
      </c>
      <c r="AJ54" s="88">
        <f>AK54+AL54+AM54+AN54</f>
        <v>0.68393420999999999</v>
      </c>
      <c r="AK54" s="88">
        <v>0</v>
      </c>
      <c r="AL54" s="88">
        <v>0</v>
      </c>
      <c r="AM54" s="88">
        <v>0</v>
      </c>
      <c r="AN54" s="88">
        <v>0.68393420999999999</v>
      </c>
      <c r="AO54" s="88">
        <f>AP54+AQ54+AR54+AS54</f>
        <v>14.161195059999999</v>
      </c>
      <c r="AP54" s="88">
        <v>0</v>
      </c>
      <c r="AQ54" s="88">
        <v>9.4259197499999985</v>
      </c>
      <c r="AR54" s="88">
        <v>3.2771921800000001</v>
      </c>
      <c r="AS54" s="88">
        <v>1.4580831299999999</v>
      </c>
      <c r="AT54" s="88">
        <f>AU54+AV54+AW54+AX54</f>
        <v>11.470903549999999</v>
      </c>
      <c r="AU54" s="88">
        <v>0</v>
      </c>
      <c r="AV54" s="88">
        <v>5.5763449999999999</v>
      </c>
      <c r="AW54" s="88">
        <v>4.2950931799999994</v>
      </c>
      <c r="AX54" s="88">
        <v>1.5994653699999999</v>
      </c>
      <c r="AY54" s="88">
        <f>AZ54+BA54+BB54+BC54</f>
        <v>143.03797881</v>
      </c>
      <c r="AZ54" s="88">
        <v>0</v>
      </c>
      <c r="BA54" s="88">
        <v>135.92823537000001</v>
      </c>
      <c r="BB54" s="88">
        <v>7.2684240000000067E-2</v>
      </c>
      <c r="BC54" s="88">
        <v>7.037059199999999</v>
      </c>
      <c r="BD54" s="78"/>
      <c r="BE54" s="90"/>
      <c r="BF54" s="91"/>
      <c r="BJ54" s="36"/>
      <c r="BO54" s="9"/>
      <c r="BP54" s="6"/>
      <c r="BR54" s="38"/>
    </row>
    <row r="55" spans="1:71" ht="31.5" customHeight="1" x14ac:dyDescent="0.25">
      <c r="A55" s="74" t="s">
        <v>145</v>
      </c>
      <c r="B55" s="75" t="s">
        <v>146</v>
      </c>
      <c r="C55" s="76" t="s">
        <v>79</v>
      </c>
      <c r="D55" s="77">
        <f t="shared" ref="D55:AI55" si="35">SUM(D56:D63)</f>
        <v>231.71844727799999</v>
      </c>
      <c r="E55" s="77">
        <f t="shared" si="35"/>
        <v>209.97249955999999</v>
      </c>
      <c r="F55" s="77">
        <f t="shared" si="35"/>
        <v>4.7282022400000008</v>
      </c>
      <c r="G55" s="77">
        <f t="shared" si="35"/>
        <v>181.84051980000004</v>
      </c>
      <c r="H55" s="77">
        <f t="shared" si="35"/>
        <v>8.1441040600000019</v>
      </c>
      <c r="I55" s="77">
        <f t="shared" si="35"/>
        <v>15.259673459999995</v>
      </c>
      <c r="J55" s="77">
        <f t="shared" si="35"/>
        <v>9.9150445600000001</v>
      </c>
      <c r="K55" s="77">
        <f t="shared" si="35"/>
        <v>0</v>
      </c>
      <c r="L55" s="77">
        <f t="shared" si="35"/>
        <v>6.8175155799999994</v>
      </c>
      <c r="M55" s="77">
        <f t="shared" si="35"/>
        <v>0</v>
      </c>
      <c r="N55" s="77">
        <f t="shared" si="35"/>
        <v>3.0975289799999999</v>
      </c>
      <c r="O55" s="77">
        <f t="shared" si="35"/>
        <v>3.7919360000000002</v>
      </c>
      <c r="P55" s="77">
        <f t="shared" si="35"/>
        <v>0</v>
      </c>
      <c r="Q55" s="77">
        <f t="shared" si="35"/>
        <v>7.7625E-2</v>
      </c>
      <c r="R55" s="77">
        <f t="shared" si="35"/>
        <v>-2.4192000000000002E-2</v>
      </c>
      <c r="S55" s="77">
        <f t="shared" si="35"/>
        <v>3.7385030000000001</v>
      </c>
      <c r="T55" s="77">
        <f t="shared" si="35"/>
        <v>19.421319569999998</v>
      </c>
      <c r="U55" s="77">
        <f t="shared" si="35"/>
        <v>0</v>
      </c>
      <c r="V55" s="77">
        <f t="shared" si="35"/>
        <v>15.367188369999999</v>
      </c>
      <c r="W55" s="77">
        <f t="shared" si="35"/>
        <v>0</v>
      </c>
      <c r="X55" s="77">
        <f t="shared" si="35"/>
        <v>4.0541311999999987</v>
      </c>
      <c r="Y55" s="77">
        <f t="shared" si="35"/>
        <v>176.84419943</v>
      </c>
      <c r="Z55" s="77">
        <f t="shared" si="35"/>
        <v>4.7282022400000008</v>
      </c>
      <c r="AA55" s="77">
        <f t="shared" si="35"/>
        <v>159.57819085</v>
      </c>
      <c r="AB55" s="77">
        <f t="shared" si="35"/>
        <v>8.1682960600000012</v>
      </c>
      <c r="AC55" s="77">
        <f t="shared" si="35"/>
        <v>4.3695102800000001</v>
      </c>
      <c r="AD55" s="77">
        <f t="shared" si="35"/>
        <v>177.13688295</v>
      </c>
      <c r="AE55" s="77">
        <f t="shared" si="35"/>
        <v>163.39791041000001</v>
      </c>
      <c r="AF55" s="77">
        <f t="shared" si="35"/>
        <v>4.3879272400000007</v>
      </c>
      <c r="AG55" s="77">
        <f>SUM(AG56:AG63)</f>
        <v>143.54491431</v>
      </c>
      <c r="AH55" s="77">
        <f t="shared" si="35"/>
        <v>0.19455278999999998</v>
      </c>
      <c r="AI55" s="77">
        <f t="shared" si="35"/>
        <v>15.270516070000003</v>
      </c>
      <c r="AJ55" s="77">
        <f t="shared" ref="AJ55:BC55" si="36">SUM(AJ56:AJ63)</f>
        <v>2.9777166199999998</v>
      </c>
      <c r="AK55" s="77">
        <f t="shared" si="36"/>
        <v>0</v>
      </c>
      <c r="AL55" s="77">
        <f t="shared" si="36"/>
        <v>0</v>
      </c>
      <c r="AM55" s="77">
        <f t="shared" si="36"/>
        <v>0</v>
      </c>
      <c r="AN55" s="77">
        <f t="shared" si="36"/>
        <v>2.9777166199999998</v>
      </c>
      <c r="AO55" s="77">
        <f t="shared" si="36"/>
        <v>3.8917935800000003</v>
      </c>
      <c r="AP55" s="77">
        <f t="shared" si="36"/>
        <v>7.7625E-2</v>
      </c>
      <c r="AQ55" s="77">
        <f t="shared" si="36"/>
        <v>0</v>
      </c>
      <c r="AR55" s="77">
        <f t="shared" si="36"/>
        <v>0</v>
      </c>
      <c r="AS55" s="77">
        <f t="shared" si="36"/>
        <v>3.81416858</v>
      </c>
      <c r="AT55" s="77">
        <f t="shared" si="36"/>
        <v>83.845975589999995</v>
      </c>
      <c r="AU55" s="77">
        <f t="shared" si="36"/>
        <v>0</v>
      </c>
      <c r="AV55" s="77">
        <f t="shared" si="36"/>
        <v>79.820847779999994</v>
      </c>
      <c r="AW55" s="77">
        <f t="shared" si="36"/>
        <v>0</v>
      </c>
      <c r="AX55" s="77">
        <f t="shared" si="36"/>
        <v>4.0251278100000016</v>
      </c>
      <c r="AY55" s="77">
        <f t="shared" si="36"/>
        <v>72.682424619999992</v>
      </c>
      <c r="AZ55" s="77">
        <f t="shared" si="36"/>
        <v>4.3103022400000004</v>
      </c>
      <c r="BA55" s="77">
        <f t="shared" si="36"/>
        <v>63.724066529999995</v>
      </c>
      <c r="BB55" s="77">
        <f t="shared" si="36"/>
        <v>0.19455278999999998</v>
      </c>
      <c r="BC55" s="77">
        <f t="shared" si="36"/>
        <v>4.453503060000001</v>
      </c>
      <c r="BD55" s="78"/>
      <c r="BE55" s="79"/>
      <c r="BF55" s="80"/>
      <c r="BG55" s="34"/>
      <c r="BH55" s="34"/>
      <c r="BI55" s="34"/>
      <c r="BJ55" s="36"/>
      <c r="BK55" s="34"/>
      <c r="BL55" s="34"/>
      <c r="BM55" s="34"/>
      <c r="BN55" s="34"/>
      <c r="BO55" s="1"/>
      <c r="BQ55" s="34"/>
      <c r="BR55" s="34"/>
      <c r="BS55" s="34"/>
    </row>
    <row r="56" spans="1:71" ht="54.75" customHeight="1" x14ac:dyDescent="0.25">
      <c r="A56" s="92" t="s">
        <v>145</v>
      </c>
      <c r="B56" s="94" t="s">
        <v>147</v>
      </c>
      <c r="C56" s="84" t="s">
        <v>148</v>
      </c>
      <c r="D56" s="87">
        <f>VLOOKUP(C56,'[1]10 Кв ф'!C41:I445,5,FALSE)</f>
        <v>35.143880629999998</v>
      </c>
      <c r="E56" s="88">
        <f t="shared" ref="E56:I63" si="37">J56+O56+T56+Y56</f>
        <v>41.557816229999993</v>
      </c>
      <c r="F56" s="88">
        <f t="shared" si="37"/>
        <v>0.41789999999999999</v>
      </c>
      <c r="G56" s="88">
        <f t="shared" si="37"/>
        <v>36.567371959999996</v>
      </c>
      <c r="H56" s="88">
        <f t="shared" si="37"/>
        <v>0</v>
      </c>
      <c r="I56" s="88">
        <f t="shared" si="37"/>
        <v>4.572544269999999</v>
      </c>
      <c r="J56" s="88">
        <f t="shared" ref="J56:J63" si="38">K56+L56+M56+N56</f>
        <v>6.1878892799999994</v>
      </c>
      <c r="K56" s="89">
        <v>0</v>
      </c>
      <c r="L56" s="89">
        <v>4.8453483099999994</v>
      </c>
      <c r="M56" s="89">
        <v>0</v>
      </c>
      <c r="N56" s="89">
        <v>1.3425409699999999</v>
      </c>
      <c r="O56" s="88">
        <f t="shared" ref="O56:O63" si="39">P56+Q56+R56+S56</f>
        <v>0.94166597999999979</v>
      </c>
      <c r="P56" s="89">
        <v>0</v>
      </c>
      <c r="Q56" s="89">
        <v>7.7625E-2</v>
      </c>
      <c r="R56" s="89">
        <v>0</v>
      </c>
      <c r="S56" s="89">
        <v>0.86404097999999974</v>
      </c>
      <c r="T56" s="88">
        <f t="shared" ref="T56:T63" si="40">U56+V56+W56+X56</f>
        <v>12.159642939999999</v>
      </c>
      <c r="U56" s="89">
        <v>0</v>
      </c>
      <c r="V56" s="89">
        <v>10.832013249999999</v>
      </c>
      <c r="W56" s="89">
        <v>0</v>
      </c>
      <c r="X56" s="89">
        <v>1.3276296899999998</v>
      </c>
      <c r="Y56" s="88">
        <f t="shared" ref="Y56:Y63" si="41">Z56+AA56+AB56+AC56</f>
        <v>22.268618029999995</v>
      </c>
      <c r="Z56" s="89">
        <v>0.41789999999999999</v>
      </c>
      <c r="AA56" s="89">
        <v>20.812385399999997</v>
      </c>
      <c r="AB56" s="89">
        <v>0</v>
      </c>
      <c r="AC56" s="89">
        <v>1.03833263</v>
      </c>
      <c r="AD56" s="87">
        <v>32.328826960000001</v>
      </c>
      <c r="AE56" s="88">
        <f t="shared" ref="AE56:AI63" si="42">AJ56+AO56+AT56+AY56</f>
        <v>33.124123560000001</v>
      </c>
      <c r="AF56" s="88">
        <f t="shared" si="42"/>
        <v>7.7625E-2</v>
      </c>
      <c r="AG56" s="88">
        <f t="shared" si="42"/>
        <v>28.522544999999997</v>
      </c>
      <c r="AH56" s="88">
        <f t="shared" si="42"/>
        <v>0</v>
      </c>
      <c r="AI56" s="88">
        <f t="shared" si="42"/>
        <v>4.5239535599999998</v>
      </c>
      <c r="AJ56" s="88">
        <f t="shared" ref="AJ56:AJ63" si="43">AK56+AL56+AM56+AN56</f>
        <v>1.2227286099999999</v>
      </c>
      <c r="AK56" s="89">
        <v>0</v>
      </c>
      <c r="AL56" s="89">
        <v>0</v>
      </c>
      <c r="AM56" s="89">
        <v>0</v>
      </c>
      <c r="AN56" s="89">
        <v>1.2227286099999999</v>
      </c>
      <c r="AO56" s="88">
        <f t="shared" ref="AO56:AO63" si="44">AP56+AQ56+AR56+AS56</f>
        <v>1.0272443699999998</v>
      </c>
      <c r="AP56" s="89">
        <v>7.7625E-2</v>
      </c>
      <c r="AQ56" s="89">
        <v>0</v>
      </c>
      <c r="AR56" s="89">
        <v>0</v>
      </c>
      <c r="AS56" s="89">
        <v>0.94961936999999974</v>
      </c>
      <c r="AT56" s="88">
        <f t="shared" ref="AT56:AT63" si="45">AU56+AV56+AW56+AX56</f>
        <v>0.94246747000000086</v>
      </c>
      <c r="AU56" s="89">
        <v>0</v>
      </c>
      <c r="AV56" s="89">
        <v>0</v>
      </c>
      <c r="AW56" s="89">
        <v>0</v>
      </c>
      <c r="AX56" s="89">
        <v>0.94246747000000086</v>
      </c>
      <c r="AY56" s="88">
        <f t="shared" ref="AY56:AY63" si="46">AZ56+BA56+BB56+BC56</f>
        <v>29.931683109999998</v>
      </c>
      <c r="AZ56" s="89">
        <v>0</v>
      </c>
      <c r="BA56" s="89">
        <v>28.522544999999997</v>
      </c>
      <c r="BB56" s="89">
        <v>0</v>
      </c>
      <c r="BC56" s="89">
        <v>1.4091381099999993</v>
      </c>
      <c r="BD56" s="78"/>
      <c r="BE56" s="90"/>
      <c r="BF56" s="93"/>
      <c r="BG56" s="34"/>
      <c r="BH56" s="34"/>
      <c r="BI56" s="34"/>
      <c r="BJ56" s="36"/>
      <c r="BK56" s="34"/>
      <c r="BL56" s="34"/>
      <c r="BM56" s="34"/>
      <c r="BN56" s="34"/>
      <c r="BQ56" s="34"/>
      <c r="BR56" s="38"/>
      <c r="BS56" s="34"/>
    </row>
    <row r="57" spans="1:71" s="34" customFormat="1" ht="52.5" customHeight="1" x14ac:dyDescent="0.25">
      <c r="A57" s="92" t="s">
        <v>145</v>
      </c>
      <c r="B57" s="94" t="s">
        <v>149</v>
      </c>
      <c r="C57" s="84" t="s">
        <v>150</v>
      </c>
      <c r="D57" s="87">
        <f>VLOOKUP(C57,'[1]10 Кв ф'!C42:I446,5,FALSE)</f>
        <v>3.6679136959999998</v>
      </c>
      <c r="E57" s="88">
        <f t="shared" si="37"/>
        <v>0.24737300000000001</v>
      </c>
      <c r="F57" s="88">
        <f t="shared" si="37"/>
        <v>0</v>
      </c>
      <c r="G57" s="88">
        <f t="shared" si="37"/>
        <v>0.10308563999999999</v>
      </c>
      <c r="H57" s="88">
        <f t="shared" si="37"/>
        <v>0</v>
      </c>
      <c r="I57" s="88">
        <f t="shared" si="37"/>
        <v>0.14428736</v>
      </c>
      <c r="J57" s="88">
        <f t="shared" si="38"/>
        <v>0.14428736</v>
      </c>
      <c r="K57" s="88">
        <v>0</v>
      </c>
      <c r="L57" s="88">
        <v>0</v>
      </c>
      <c r="M57" s="88">
        <v>0</v>
      </c>
      <c r="N57" s="88">
        <v>0.14428736</v>
      </c>
      <c r="O57" s="88">
        <f t="shared" si="39"/>
        <v>0</v>
      </c>
      <c r="P57" s="88">
        <v>0</v>
      </c>
      <c r="Q57" s="88">
        <v>0</v>
      </c>
      <c r="R57" s="88">
        <v>0</v>
      </c>
      <c r="S57" s="88">
        <v>0</v>
      </c>
      <c r="T57" s="88">
        <f t="shared" si="40"/>
        <v>0</v>
      </c>
      <c r="U57" s="88">
        <v>0</v>
      </c>
      <c r="V57" s="88">
        <v>0</v>
      </c>
      <c r="W57" s="88">
        <v>0</v>
      </c>
      <c r="X57" s="88">
        <v>0</v>
      </c>
      <c r="Y57" s="88">
        <f t="shared" si="41"/>
        <v>0.10308563999999999</v>
      </c>
      <c r="Z57" s="88">
        <v>0</v>
      </c>
      <c r="AA57" s="88">
        <v>0.10308563999999999</v>
      </c>
      <c r="AB57" s="88">
        <v>0</v>
      </c>
      <c r="AC57" s="88">
        <v>0</v>
      </c>
      <c r="AD57" s="87">
        <v>3.07396096</v>
      </c>
      <c r="AE57" s="88">
        <f t="shared" si="42"/>
        <v>0.23471336000000001</v>
      </c>
      <c r="AF57" s="88">
        <f t="shared" si="42"/>
        <v>0</v>
      </c>
      <c r="AG57" s="88">
        <f t="shared" si="42"/>
        <v>9.0426000000000006E-2</v>
      </c>
      <c r="AH57" s="88">
        <f t="shared" si="42"/>
        <v>0</v>
      </c>
      <c r="AI57" s="88">
        <f t="shared" si="42"/>
        <v>0.14428736</v>
      </c>
      <c r="AJ57" s="88">
        <f t="shared" si="43"/>
        <v>0.14428736</v>
      </c>
      <c r="AK57" s="88">
        <v>0</v>
      </c>
      <c r="AL57" s="88">
        <v>0</v>
      </c>
      <c r="AM57" s="88">
        <v>0</v>
      </c>
      <c r="AN57" s="88">
        <v>0.14428736</v>
      </c>
      <c r="AO57" s="88">
        <f t="shared" si="44"/>
        <v>0</v>
      </c>
      <c r="AP57" s="88">
        <v>0</v>
      </c>
      <c r="AQ57" s="88">
        <v>0</v>
      </c>
      <c r="AR57" s="88">
        <v>0</v>
      </c>
      <c r="AS57" s="88">
        <v>0</v>
      </c>
      <c r="AT57" s="88">
        <f t="shared" si="45"/>
        <v>0</v>
      </c>
      <c r="AU57" s="88">
        <v>0</v>
      </c>
      <c r="AV57" s="88">
        <v>0</v>
      </c>
      <c r="AW57" s="88">
        <v>0</v>
      </c>
      <c r="AX57" s="88">
        <v>0</v>
      </c>
      <c r="AY57" s="88">
        <f t="shared" si="46"/>
        <v>9.0426000000000006E-2</v>
      </c>
      <c r="AZ57" s="88">
        <v>0</v>
      </c>
      <c r="BA57" s="88">
        <v>9.0426000000000006E-2</v>
      </c>
      <c r="BB57" s="88">
        <v>0</v>
      </c>
      <c r="BC57" s="88">
        <v>0</v>
      </c>
      <c r="BD57" s="78"/>
      <c r="BE57" s="90"/>
      <c r="BF57" s="93"/>
      <c r="BJ57" s="36"/>
      <c r="BO57" s="9"/>
      <c r="BR57" s="38"/>
    </row>
    <row r="58" spans="1:71" ht="63" customHeight="1" x14ac:dyDescent="0.25">
      <c r="A58" s="92" t="s">
        <v>145</v>
      </c>
      <c r="B58" s="94" t="s">
        <v>151</v>
      </c>
      <c r="C58" s="84" t="s">
        <v>152</v>
      </c>
      <c r="D58" s="87">
        <f>VLOOKUP(C58,'[1]10 Кв ф'!C43:I447,5,FALSE)</f>
        <v>58.180585480000005</v>
      </c>
      <c r="E58" s="88">
        <f t="shared" si="37"/>
        <v>51.796589519999998</v>
      </c>
      <c r="F58" s="88">
        <f t="shared" si="37"/>
        <v>0</v>
      </c>
      <c r="G58" s="88">
        <f t="shared" si="37"/>
        <v>45.405742410000002</v>
      </c>
      <c r="H58" s="88">
        <f t="shared" si="37"/>
        <v>0</v>
      </c>
      <c r="I58" s="88">
        <f t="shared" si="37"/>
        <v>6.3908471099999993</v>
      </c>
      <c r="J58" s="88">
        <f t="shared" si="38"/>
        <v>2.9177753900000001</v>
      </c>
      <c r="K58" s="89">
        <v>0</v>
      </c>
      <c r="L58" s="89">
        <v>1.9721672699999999</v>
      </c>
      <c r="M58" s="89">
        <v>0</v>
      </c>
      <c r="N58" s="89">
        <v>0.94560811999999994</v>
      </c>
      <c r="O58" s="88">
        <f t="shared" si="39"/>
        <v>1.8072568600000005</v>
      </c>
      <c r="P58" s="89">
        <v>0</v>
      </c>
      <c r="Q58" s="89">
        <v>0</v>
      </c>
      <c r="R58" s="89">
        <v>0</v>
      </c>
      <c r="S58" s="89">
        <v>1.8072568600000005</v>
      </c>
      <c r="T58" s="88">
        <f t="shared" si="40"/>
        <v>5.7325889199999995</v>
      </c>
      <c r="U58" s="89">
        <v>0</v>
      </c>
      <c r="V58" s="89">
        <v>4.5351751199999999</v>
      </c>
      <c r="W58" s="89">
        <v>0</v>
      </c>
      <c r="X58" s="89">
        <v>1.1974137999999994</v>
      </c>
      <c r="Y58" s="88">
        <f t="shared" si="41"/>
        <v>41.338968350000002</v>
      </c>
      <c r="Z58" s="88">
        <v>0</v>
      </c>
      <c r="AA58" s="88">
        <v>38.898400020000004</v>
      </c>
      <c r="AB58" s="88">
        <v>0</v>
      </c>
      <c r="AC58" s="88">
        <v>2.4405683300000001</v>
      </c>
      <c r="AD58" s="87">
        <v>47.50406632</v>
      </c>
      <c r="AE58" s="88">
        <f t="shared" si="42"/>
        <v>40.560253100000004</v>
      </c>
      <c r="AF58" s="88">
        <f t="shared" si="42"/>
        <v>0</v>
      </c>
      <c r="AG58" s="88">
        <f t="shared" si="42"/>
        <v>34.121403530000002</v>
      </c>
      <c r="AH58" s="88">
        <f t="shared" si="42"/>
        <v>0</v>
      </c>
      <c r="AI58" s="88">
        <f t="shared" si="42"/>
        <v>6.4388495700000012</v>
      </c>
      <c r="AJ58" s="88">
        <f t="shared" si="43"/>
        <v>0.94560812000000005</v>
      </c>
      <c r="AK58" s="89">
        <v>0</v>
      </c>
      <c r="AL58" s="89">
        <v>0</v>
      </c>
      <c r="AM58" s="89">
        <v>0</v>
      </c>
      <c r="AN58" s="89">
        <v>0.94560812000000005</v>
      </c>
      <c r="AO58" s="88">
        <f t="shared" si="44"/>
        <v>1.7779346499999997</v>
      </c>
      <c r="AP58" s="89">
        <v>0</v>
      </c>
      <c r="AQ58" s="89">
        <v>0</v>
      </c>
      <c r="AR58" s="89">
        <v>0</v>
      </c>
      <c r="AS58" s="89">
        <v>1.7779346499999997</v>
      </c>
      <c r="AT58" s="88">
        <f t="shared" si="45"/>
        <v>1.1804418500000002</v>
      </c>
      <c r="AU58" s="89">
        <v>0</v>
      </c>
      <c r="AV58" s="89">
        <v>0</v>
      </c>
      <c r="AW58" s="89">
        <v>0</v>
      </c>
      <c r="AX58" s="89">
        <v>1.1804418500000002</v>
      </c>
      <c r="AY58" s="88">
        <f t="shared" si="46"/>
        <v>36.656268480000001</v>
      </c>
      <c r="AZ58" s="89">
        <v>0</v>
      </c>
      <c r="BA58" s="89">
        <v>34.121403530000002</v>
      </c>
      <c r="BB58" s="89">
        <v>0</v>
      </c>
      <c r="BC58" s="89">
        <v>2.5348649500000011</v>
      </c>
      <c r="BD58" s="78"/>
      <c r="BE58" s="90"/>
      <c r="BF58" s="93"/>
      <c r="BG58" s="34"/>
      <c r="BH58" s="34"/>
      <c r="BI58" s="34"/>
      <c r="BJ58" s="36"/>
      <c r="BK58" s="34"/>
      <c r="BL58" s="34"/>
      <c r="BM58" s="34"/>
      <c r="BN58" s="34"/>
      <c r="BQ58" s="34"/>
      <c r="BR58" s="38"/>
      <c r="BS58" s="34"/>
    </row>
    <row r="59" spans="1:71" ht="41.25" customHeight="1" x14ac:dyDescent="0.25">
      <c r="A59" s="92" t="s">
        <v>145</v>
      </c>
      <c r="B59" s="94" t="s">
        <v>153</v>
      </c>
      <c r="C59" s="84" t="s">
        <v>154</v>
      </c>
      <c r="D59" s="87">
        <f>VLOOKUP(C59,'[1]10 Кв ф'!C44:I448,5,FALSE)</f>
        <v>11.414594039999999</v>
      </c>
      <c r="E59" s="88">
        <f t="shared" si="37"/>
        <v>15.29309323</v>
      </c>
      <c r="F59" s="88">
        <f t="shared" si="37"/>
        <v>0</v>
      </c>
      <c r="G59" s="88">
        <f t="shared" si="37"/>
        <v>3.97930245</v>
      </c>
      <c r="H59" s="88">
        <f t="shared" si="37"/>
        <v>8.1682960600000012</v>
      </c>
      <c r="I59" s="88">
        <f t="shared" si="37"/>
        <v>3.1454947199999994</v>
      </c>
      <c r="J59" s="88">
        <f t="shared" si="38"/>
        <v>0.66509253000000002</v>
      </c>
      <c r="K59" s="89">
        <v>0</v>
      </c>
      <c r="L59" s="89">
        <v>0</v>
      </c>
      <c r="M59" s="89">
        <v>0</v>
      </c>
      <c r="N59" s="89">
        <v>0.66509253000000002</v>
      </c>
      <c r="O59" s="88">
        <f t="shared" si="39"/>
        <v>1.0672051599999999</v>
      </c>
      <c r="P59" s="89">
        <v>0</v>
      </c>
      <c r="Q59" s="89">
        <v>0</v>
      </c>
      <c r="R59" s="89">
        <v>0</v>
      </c>
      <c r="S59" s="89">
        <v>1.0672051599999999</v>
      </c>
      <c r="T59" s="88">
        <f t="shared" si="40"/>
        <v>1.1295877099999996</v>
      </c>
      <c r="U59" s="89">
        <v>0</v>
      </c>
      <c r="V59" s="89">
        <v>0</v>
      </c>
      <c r="W59" s="89">
        <v>0</v>
      </c>
      <c r="X59" s="89">
        <v>1.1295877099999996</v>
      </c>
      <c r="Y59" s="88">
        <f t="shared" si="41"/>
        <v>12.431207830000002</v>
      </c>
      <c r="Z59" s="88">
        <v>0</v>
      </c>
      <c r="AA59" s="88">
        <v>3.97930245</v>
      </c>
      <c r="AB59" s="88">
        <v>8.1682960600000012</v>
      </c>
      <c r="AC59" s="88">
        <v>0.28360932</v>
      </c>
      <c r="AD59" s="87">
        <v>2.5007344800000002</v>
      </c>
      <c r="AE59" s="88">
        <f t="shared" si="42"/>
        <v>4.4386703700000005</v>
      </c>
      <c r="AF59" s="88">
        <f t="shared" si="42"/>
        <v>0</v>
      </c>
      <c r="AG59" s="88">
        <f t="shared" si="42"/>
        <v>0.98969200000000002</v>
      </c>
      <c r="AH59" s="88">
        <f t="shared" si="42"/>
        <v>0.19455278999999998</v>
      </c>
      <c r="AI59" s="88">
        <f t="shared" si="42"/>
        <v>3.2544255800000008</v>
      </c>
      <c r="AJ59" s="88">
        <f t="shared" si="43"/>
        <v>0.66509253000000002</v>
      </c>
      <c r="AK59" s="89">
        <v>0</v>
      </c>
      <c r="AL59" s="89">
        <v>0</v>
      </c>
      <c r="AM59" s="89">
        <v>0</v>
      </c>
      <c r="AN59" s="89">
        <v>0.66509253000000002</v>
      </c>
      <c r="AO59" s="88">
        <f t="shared" si="44"/>
        <v>1.0866145600000006</v>
      </c>
      <c r="AP59" s="89">
        <v>0</v>
      </c>
      <c r="AQ59" s="89">
        <v>0</v>
      </c>
      <c r="AR59" s="89">
        <v>0</v>
      </c>
      <c r="AS59" s="89">
        <v>1.0866145600000006</v>
      </c>
      <c r="AT59" s="88">
        <f t="shared" si="45"/>
        <v>1.5027184900000004</v>
      </c>
      <c r="AU59" s="89">
        <v>0</v>
      </c>
      <c r="AV59" s="89">
        <v>0</v>
      </c>
      <c r="AW59" s="89">
        <v>0</v>
      </c>
      <c r="AX59" s="89">
        <v>1.5027184900000004</v>
      </c>
      <c r="AY59" s="88">
        <f t="shared" si="46"/>
        <v>1.1842447899999999</v>
      </c>
      <c r="AZ59" s="89">
        <v>0</v>
      </c>
      <c r="BA59" s="89">
        <v>0.98969200000000002</v>
      </c>
      <c r="BB59" s="89">
        <v>0.19455278999999998</v>
      </c>
      <c r="BC59" s="89">
        <v>0</v>
      </c>
      <c r="BD59" s="78"/>
      <c r="BE59" s="90"/>
      <c r="BF59" s="93"/>
      <c r="BG59" s="34"/>
      <c r="BH59" s="34"/>
      <c r="BI59" s="34"/>
      <c r="BJ59" s="36"/>
      <c r="BK59" s="34"/>
      <c r="BL59" s="34"/>
      <c r="BM59" s="34"/>
      <c r="BN59" s="34"/>
      <c r="BQ59" s="34"/>
      <c r="BR59" s="38"/>
      <c r="BS59" s="34"/>
    </row>
    <row r="60" spans="1:71" ht="36" customHeight="1" x14ac:dyDescent="0.25">
      <c r="A60" s="92" t="s">
        <v>145</v>
      </c>
      <c r="B60" s="85" t="s">
        <v>155</v>
      </c>
      <c r="C60" s="86" t="s">
        <v>156</v>
      </c>
      <c r="D60" s="87">
        <f>VLOOKUP(C60,'[1]10 Кв ф'!C45:I449,5,FALSE)</f>
        <v>40.860984421999994</v>
      </c>
      <c r="E60" s="88">
        <f t="shared" si="37"/>
        <v>5.3168022400000003</v>
      </c>
      <c r="F60" s="88">
        <f t="shared" si="37"/>
        <v>4.3103022400000004</v>
      </c>
      <c r="G60" s="88">
        <f t="shared" si="37"/>
        <v>0</v>
      </c>
      <c r="H60" s="88">
        <f t="shared" si="37"/>
        <v>0</v>
      </c>
      <c r="I60" s="88">
        <f t="shared" si="37"/>
        <v>1.0065</v>
      </c>
      <c r="J60" s="88">
        <f t="shared" si="38"/>
        <v>0</v>
      </c>
      <c r="K60" s="89">
        <v>0</v>
      </c>
      <c r="L60" s="89">
        <v>0</v>
      </c>
      <c r="M60" s="89">
        <v>0</v>
      </c>
      <c r="N60" s="89">
        <v>0</v>
      </c>
      <c r="O60" s="88">
        <f t="shared" si="39"/>
        <v>0</v>
      </c>
      <c r="P60" s="89">
        <v>0</v>
      </c>
      <c r="Q60" s="89">
        <v>0</v>
      </c>
      <c r="R60" s="89">
        <v>0</v>
      </c>
      <c r="S60" s="89">
        <v>0</v>
      </c>
      <c r="T60" s="88">
        <f t="shared" si="40"/>
        <v>0.39950000000000002</v>
      </c>
      <c r="U60" s="89">
        <v>0</v>
      </c>
      <c r="V60" s="89">
        <v>0</v>
      </c>
      <c r="W60" s="89">
        <v>0</v>
      </c>
      <c r="X60" s="89">
        <v>0.39950000000000002</v>
      </c>
      <c r="Y60" s="88">
        <f t="shared" si="41"/>
        <v>4.9173022400000006</v>
      </c>
      <c r="Z60" s="88">
        <v>4.3103022400000004</v>
      </c>
      <c r="AA60" s="88">
        <v>0</v>
      </c>
      <c r="AB60" s="88">
        <v>0</v>
      </c>
      <c r="AC60" s="88">
        <v>0.60699999999999998</v>
      </c>
      <c r="AD60" s="87">
        <v>11.80199223</v>
      </c>
      <c r="AE60" s="88">
        <f t="shared" si="42"/>
        <v>5.2193022400000002</v>
      </c>
      <c r="AF60" s="88">
        <f t="shared" si="42"/>
        <v>4.3103022400000004</v>
      </c>
      <c r="AG60" s="88">
        <f t="shared" si="42"/>
        <v>0</v>
      </c>
      <c r="AH60" s="88">
        <f t="shared" si="42"/>
        <v>0</v>
      </c>
      <c r="AI60" s="88">
        <f t="shared" si="42"/>
        <v>0.90900000000000003</v>
      </c>
      <c r="AJ60" s="88">
        <f t="shared" si="43"/>
        <v>0</v>
      </c>
      <c r="AK60" s="89">
        <v>0</v>
      </c>
      <c r="AL60" s="89">
        <v>0</v>
      </c>
      <c r="AM60" s="89">
        <v>0</v>
      </c>
      <c r="AN60" s="89">
        <v>0</v>
      </c>
      <c r="AO60" s="88">
        <f t="shared" si="44"/>
        <v>0</v>
      </c>
      <c r="AP60" s="89">
        <v>0</v>
      </c>
      <c r="AQ60" s="89">
        <v>0</v>
      </c>
      <c r="AR60" s="89">
        <v>0</v>
      </c>
      <c r="AS60" s="89">
        <v>0</v>
      </c>
      <c r="AT60" s="88">
        <f t="shared" si="45"/>
        <v>0.39950000000000002</v>
      </c>
      <c r="AU60" s="89">
        <v>0</v>
      </c>
      <c r="AV60" s="89">
        <v>0</v>
      </c>
      <c r="AW60" s="89">
        <v>0</v>
      </c>
      <c r="AX60" s="89">
        <v>0.39950000000000002</v>
      </c>
      <c r="AY60" s="88">
        <f t="shared" si="46"/>
        <v>4.8198022400000005</v>
      </c>
      <c r="AZ60" s="89">
        <v>4.3103022400000004</v>
      </c>
      <c r="BA60" s="89">
        <v>0</v>
      </c>
      <c r="BB60" s="89">
        <v>0</v>
      </c>
      <c r="BC60" s="89">
        <v>0.50950000000000006</v>
      </c>
      <c r="BD60" s="78"/>
      <c r="BE60" s="90"/>
      <c r="BF60" s="91"/>
      <c r="BG60" s="34"/>
      <c r="BH60" s="34"/>
      <c r="BI60" s="34"/>
      <c r="BJ60" s="36"/>
      <c r="BK60" s="34"/>
      <c r="BL60" s="34"/>
      <c r="BM60" s="34"/>
      <c r="BN60" s="34"/>
      <c r="BQ60" s="34"/>
      <c r="BR60" s="38"/>
      <c r="BS60" s="34"/>
    </row>
    <row r="61" spans="1:71" ht="30" customHeight="1" x14ac:dyDescent="0.25">
      <c r="A61" s="92" t="s">
        <v>145</v>
      </c>
      <c r="B61" s="85" t="s">
        <v>157</v>
      </c>
      <c r="C61" s="86" t="s">
        <v>158</v>
      </c>
      <c r="D61" s="87">
        <f>VLOOKUP(C61,'[1]10 Кв ф'!C46:I450,5,FALSE)</f>
        <v>-13.438083410000004</v>
      </c>
      <c r="E61" s="88">
        <f t="shared" si="37"/>
        <v>0</v>
      </c>
      <c r="F61" s="88">
        <f t="shared" si="37"/>
        <v>0</v>
      </c>
      <c r="G61" s="88">
        <f t="shared" si="37"/>
        <v>0</v>
      </c>
      <c r="H61" s="88">
        <f t="shared" si="37"/>
        <v>0</v>
      </c>
      <c r="I61" s="88">
        <f t="shared" si="37"/>
        <v>0</v>
      </c>
      <c r="J61" s="88">
        <f t="shared" si="38"/>
        <v>0</v>
      </c>
      <c r="K61" s="89">
        <v>0</v>
      </c>
      <c r="L61" s="89">
        <v>0</v>
      </c>
      <c r="M61" s="89">
        <v>0</v>
      </c>
      <c r="N61" s="89">
        <v>0</v>
      </c>
      <c r="O61" s="88">
        <f t="shared" si="39"/>
        <v>0</v>
      </c>
      <c r="P61" s="89">
        <v>0</v>
      </c>
      <c r="Q61" s="89">
        <v>0</v>
      </c>
      <c r="R61" s="89">
        <v>0</v>
      </c>
      <c r="S61" s="89">
        <v>0</v>
      </c>
      <c r="T61" s="88">
        <f t="shared" si="40"/>
        <v>0</v>
      </c>
      <c r="U61" s="89">
        <v>0</v>
      </c>
      <c r="V61" s="89">
        <v>0</v>
      </c>
      <c r="W61" s="89">
        <v>0</v>
      </c>
      <c r="X61" s="89">
        <v>0</v>
      </c>
      <c r="Y61" s="88">
        <f t="shared" si="41"/>
        <v>0</v>
      </c>
      <c r="Z61" s="89">
        <v>0</v>
      </c>
      <c r="AA61" s="89">
        <v>0</v>
      </c>
      <c r="AB61" s="89">
        <v>0</v>
      </c>
      <c r="AC61" s="89">
        <v>0</v>
      </c>
      <c r="AD61" s="87">
        <v>0</v>
      </c>
      <c r="AE61" s="88">
        <f t="shared" si="42"/>
        <v>0</v>
      </c>
      <c r="AF61" s="88">
        <f t="shared" si="42"/>
        <v>0</v>
      </c>
      <c r="AG61" s="88">
        <f t="shared" si="42"/>
        <v>0</v>
      </c>
      <c r="AH61" s="88">
        <f t="shared" si="42"/>
        <v>0</v>
      </c>
      <c r="AI61" s="88">
        <f t="shared" si="42"/>
        <v>0</v>
      </c>
      <c r="AJ61" s="88">
        <v>0</v>
      </c>
      <c r="AK61" s="89">
        <v>0</v>
      </c>
      <c r="AL61" s="89">
        <v>0</v>
      </c>
      <c r="AM61" s="89">
        <v>0</v>
      </c>
      <c r="AN61" s="89">
        <v>0</v>
      </c>
      <c r="AO61" s="88">
        <v>0</v>
      </c>
      <c r="AP61" s="89">
        <v>0</v>
      </c>
      <c r="AQ61" s="89">
        <v>0</v>
      </c>
      <c r="AR61" s="89">
        <v>0</v>
      </c>
      <c r="AS61" s="89">
        <v>0</v>
      </c>
      <c r="AT61" s="88">
        <f t="shared" si="45"/>
        <v>0</v>
      </c>
      <c r="AU61" s="89">
        <v>0</v>
      </c>
      <c r="AV61" s="89">
        <v>0</v>
      </c>
      <c r="AW61" s="89">
        <v>0</v>
      </c>
      <c r="AX61" s="89">
        <v>0</v>
      </c>
      <c r="AY61" s="88">
        <f t="shared" si="46"/>
        <v>0</v>
      </c>
      <c r="AZ61" s="89">
        <v>0</v>
      </c>
      <c r="BA61" s="89">
        <v>0</v>
      </c>
      <c r="BB61" s="89">
        <v>0</v>
      </c>
      <c r="BC61" s="89">
        <v>0</v>
      </c>
      <c r="BD61" s="78"/>
      <c r="BE61" s="90"/>
      <c r="BF61" s="91"/>
      <c r="BG61" s="34"/>
      <c r="BH61" s="34"/>
      <c r="BI61" s="34"/>
      <c r="BJ61" s="36"/>
      <c r="BK61" s="34"/>
      <c r="BL61" s="34"/>
      <c r="BM61" s="34"/>
      <c r="BN61" s="34"/>
      <c r="BQ61" s="34"/>
      <c r="BR61" s="38"/>
      <c r="BS61" s="34"/>
    </row>
    <row r="62" spans="1:71" ht="30" customHeight="1" x14ac:dyDescent="0.25">
      <c r="A62" s="92" t="s">
        <v>145</v>
      </c>
      <c r="B62" s="85" t="s">
        <v>159</v>
      </c>
      <c r="C62" s="86" t="s">
        <v>160</v>
      </c>
      <c r="D62" s="87">
        <f>VLOOKUP(C62,'[1]10 Кв ф'!C47:I451,5,FALSE)</f>
        <v>95.912762399999991</v>
      </c>
      <c r="E62" s="88">
        <f t="shared" si="37"/>
        <v>95.78501734000001</v>
      </c>
      <c r="F62" s="88">
        <f t="shared" si="37"/>
        <v>0</v>
      </c>
      <c r="G62" s="88">
        <f t="shared" si="37"/>
        <v>95.78501734000001</v>
      </c>
      <c r="H62" s="88">
        <f t="shared" si="37"/>
        <v>0</v>
      </c>
      <c r="I62" s="88">
        <f t="shared" si="37"/>
        <v>0</v>
      </c>
      <c r="J62" s="88">
        <f t="shared" si="38"/>
        <v>0</v>
      </c>
      <c r="K62" s="89">
        <v>0</v>
      </c>
      <c r="L62" s="89">
        <v>0</v>
      </c>
      <c r="M62" s="89">
        <v>0</v>
      </c>
      <c r="N62" s="89">
        <v>0</v>
      </c>
      <c r="O62" s="88">
        <f t="shared" si="39"/>
        <v>0</v>
      </c>
      <c r="P62" s="89">
        <v>0</v>
      </c>
      <c r="Q62" s="89">
        <v>0</v>
      </c>
      <c r="R62" s="89">
        <v>0</v>
      </c>
      <c r="S62" s="89">
        <v>0</v>
      </c>
      <c r="T62" s="88">
        <f t="shared" si="40"/>
        <v>0</v>
      </c>
      <c r="U62" s="89">
        <v>0</v>
      </c>
      <c r="V62" s="89">
        <v>0</v>
      </c>
      <c r="W62" s="89">
        <v>0</v>
      </c>
      <c r="X62" s="89">
        <v>0</v>
      </c>
      <c r="Y62" s="88">
        <f t="shared" si="41"/>
        <v>95.78501734000001</v>
      </c>
      <c r="Z62" s="88">
        <v>0</v>
      </c>
      <c r="AA62" s="88">
        <v>95.78501734000001</v>
      </c>
      <c r="AB62" s="88">
        <v>0</v>
      </c>
      <c r="AC62" s="88">
        <v>0</v>
      </c>
      <c r="AD62" s="87">
        <v>79.927301999999997</v>
      </c>
      <c r="AE62" s="88">
        <f t="shared" si="42"/>
        <v>79.820847779999994</v>
      </c>
      <c r="AF62" s="88">
        <f t="shared" si="42"/>
        <v>0</v>
      </c>
      <c r="AG62" s="88">
        <f t="shared" si="42"/>
        <v>79.820847779999994</v>
      </c>
      <c r="AH62" s="88">
        <f t="shared" si="42"/>
        <v>0</v>
      </c>
      <c r="AI62" s="88">
        <f t="shared" si="42"/>
        <v>0</v>
      </c>
      <c r="AJ62" s="88">
        <v>0</v>
      </c>
      <c r="AK62" s="89">
        <v>0</v>
      </c>
      <c r="AL62" s="89">
        <v>0</v>
      </c>
      <c r="AM62" s="89">
        <v>0</v>
      </c>
      <c r="AN62" s="89">
        <v>0</v>
      </c>
      <c r="AO62" s="88">
        <v>0</v>
      </c>
      <c r="AP62" s="89">
        <v>0</v>
      </c>
      <c r="AQ62" s="89">
        <v>0</v>
      </c>
      <c r="AR62" s="89">
        <v>0</v>
      </c>
      <c r="AS62" s="89">
        <v>0</v>
      </c>
      <c r="AT62" s="88">
        <f t="shared" si="45"/>
        <v>79.820847779999994</v>
      </c>
      <c r="AU62" s="89">
        <v>0</v>
      </c>
      <c r="AV62" s="89">
        <v>79.820847779999994</v>
      </c>
      <c r="AW62" s="89">
        <v>0</v>
      </c>
      <c r="AX62" s="89">
        <v>0</v>
      </c>
      <c r="AY62" s="88">
        <f t="shared" si="46"/>
        <v>0</v>
      </c>
      <c r="AZ62" s="89">
        <v>0</v>
      </c>
      <c r="BA62" s="89">
        <v>0</v>
      </c>
      <c r="BB62" s="89">
        <v>0</v>
      </c>
      <c r="BC62" s="89">
        <v>0</v>
      </c>
      <c r="BD62" s="78"/>
      <c r="BE62" s="90"/>
      <c r="BF62" s="95"/>
      <c r="BG62" s="34"/>
      <c r="BH62" s="34"/>
      <c r="BI62" s="34"/>
      <c r="BJ62" s="36"/>
      <c r="BK62" s="34"/>
      <c r="BL62" s="34"/>
      <c r="BM62" s="34"/>
      <c r="BN62" s="34"/>
      <c r="BQ62" s="34"/>
      <c r="BR62" s="38"/>
      <c r="BS62" s="34"/>
    </row>
    <row r="63" spans="1:71" ht="31.5" customHeight="1" x14ac:dyDescent="0.25">
      <c r="A63" s="92" t="s">
        <v>145</v>
      </c>
      <c r="B63" s="85" t="s">
        <v>161</v>
      </c>
      <c r="C63" s="86" t="s">
        <v>162</v>
      </c>
      <c r="D63" s="87">
        <f>VLOOKUP(C63,'[1]10 Кв ф'!C48:I452,5,FALSE)</f>
        <v>-2.418998E-2</v>
      </c>
      <c r="E63" s="88">
        <f t="shared" si="37"/>
        <v>-2.4192000000000002E-2</v>
      </c>
      <c r="F63" s="88">
        <f t="shared" si="37"/>
        <v>0</v>
      </c>
      <c r="G63" s="88">
        <f t="shared" si="37"/>
        <v>0</v>
      </c>
      <c r="H63" s="88">
        <f t="shared" si="37"/>
        <v>-2.4192000000000002E-2</v>
      </c>
      <c r="I63" s="88">
        <f t="shared" si="37"/>
        <v>0</v>
      </c>
      <c r="J63" s="88">
        <f t="shared" si="38"/>
        <v>0</v>
      </c>
      <c r="K63" s="89">
        <v>0</v>
      </c>
      <c r="L63" s="89">
        <v>0</v>
      </c>
      <c r="M63" s="89">
        <v>0</v>
      </c>
      <c r="N63" s="89">
        <v>0</v>
      </c>
      <c r="O63" s="88">
        <f t="shared" si="39"/>
        <v>-2.4192000000000002E-2</v>
      </c>
      <c r="P63" s="89">
        <v>0</v>
      </c>
      <c r="Q63" s="89">
        <v>0</v>
      </c>
      <c r="R63" s="89">
        <v>-2.4192000000000002E-2</v>
      </c>
      <c r="S63" s="89">
        <v>0</v>
      </c>
      <c r="T63" s="88">
        <f t="shared" si="40"/>
        <v>0</v>
      </c>
      <c r="U63" s="89">
        <v>0</v>
      </c>
      <c r="V63" s="89">
        <v>0</v>
      </c>
      <c r="W63" s="89">
        <v>0</v>
      </c>
      <c r="X63" s="89">
        <v>0</v>
      </c>
      <c r="Y63" s="88">
        <f t="shared" si="41"/>
        <v>0</v>
      </c>
      <c r="Z63" s="88">
        <v>0</v>
      </c>
      <c r="AA63" s="88">
        <v>0</v>
      </c>
      <c r="AB63" s="88">
        <v>0</v>
      </c>
      <c r="AC63" s="88">
        <v>0</v>
      </c>
      <c r="AD63" s="87">
        <v>0</v>
      </c>
      <c r="AE63" s="88">
        <f t="shared" si="42"/>
        <v>0</v>
      </c>
      <c r="AF63" s="88">
        <f t="shared" si="42"/>
        <v>0</v>
      </c>
      <c r="AG63" s="88">
        <f t="shared" si="42"/>
        <v>0</v>
      </c>
      <c r="AH63" s="88">
        <f t="shared" si="42"/>
        <v>0</v>
      </c>
      <c r="AI63" s="88">
        <f t="shared" si="42"/>
        <v>0</v>
      </c>
      <c r="AJ63" s="88">
        <f t="shared" si="43"/>
        <v>0</v>
      </c>
      <c r="AK63" s="89">
        <v>0</v>
      </c>
      <c r="AL63" s="89">
        <v>0</v>
      </c>
      <c r="AM63" s="89">
        <v>0</v>
      </c>
      <c r="AN63" s="89">
        <v>0</v>
      </c>
      <c r="AO63" s="88">
        <f t="shared" si="44"/>
        <v>0</v>
      </c>
      <c r="AP63" s="89">
        <v>0</v>
      </c>
      <c r="AQ63" s="89">
        <v>0</v>
      </c>
      <c r="AR63" s="89">
        <v>0</v>
      </c>
      <c r="AS63" s="89">
        <v>0</v>
      </c>
      <c r="AT63" s="88">
        <f t="shared" si="45"/>
        <v>0</v>
      </c>
      <c r="AU63" s="89">
        <v>0</v>
      </c>
      <c r="AV63" s="89">
        <v>0</v>
      </c>
      <c r="AW63" s="89">
        <v>0</v>
      </c>
      <c r="AX63" s="89">
        <v>0</v>
      </c>
      <c r="AY63" s="88">
        <f t="shared" si="46"/>
        <v>0</v>
      </c>
      <c r="AZ63" s="89">
        <v>0</v>
      </c>
      <c r="BA63" s="89">
        <v>0</v>
      </c>
      <c r="BB63" s="89">
        <v>0</v>
      </c>
      <c r="BC63" s="89">
        <v>0</v>
      </c>
      <c r="BD63" s="78"/>
      <c r="BE63" s="90"/>
      <c r="BF63" s="91"/>
      <c r="BG63" s="34"/>
      <c r="BH63" s="34"/>
      <c r="BI63" s="34"/>
      <c r="BJ63" s="36"/>
      <c r="BK63" s="34"/>
      <c r="BL63" s="34"/>
      <c r="BM63" s="34"/>
      <c r="BN63" s="34"/>
      <c r="BQ63" s="34"/>
      <c r="BR63" s="38"/>
      <c r="BS63" s="34"/>
    </row>
    <row r="64" spans="1:71" ht="31.5" customHeight="1" x14ac:dyDescent="0.25">
      <c r="A64" s="74" t="s">
        <v>163</v>
      </c>
      <c r="B64" s="75" t="s">
        <v>164</v>
      </c>
      <c r="C64" s="76" t="s">
        <v>79</v>
      </c>
      <c r="D64" s="77">
        <f>D65+D75+D77+D100</f>
        <v>10553.263486743797</v>
      </c>
      <c r="E64" s="77">
        <f t="shared" ref="E64:AC64" si="47">E65+E75+E77+E100</f>
        <v>11231.147850099998</v>
      </c>
      <c r="F64" s="77">
        <f t="shared" si="47"/>
        <v>341.55149784000008</v>
      </c>
      <c r="G64" s="77">
        <f t="shared" si="47"/>
        <v>6306.2470499799992</v>
      </c>
      <c r="H64" s="77">
        <f t="shared" si="47"/>
        <v>4480.0560188599993</v>
      </c>
      <c r="I64" s="77">
        <f t="shared" si="47"/>
        <v>103.29328341999999</v>
      </c>
      <c r="J64" s="77">
        <f t="shared" si="47"/>
        <v>956.55080518</v>
      </c>
      <c r="K64" s="77">
        <f t="shared" si="47"/>
        <v>22.189134899999999</v>
      </c>
      <c r="L64" s="77">
        <f t="shared" si="47"/>
        <v>187.53804680999997</v>
      </c>
      <c r="M64" s="77">
        <f t="shared" si="47"/>
        <v>726.28422672000011</v>
      </c>
      <c r="N64" s="77">
        <f t="shared" si="47"/>
        <v>20.539396750000002</v>
      </c>
      <c r="O64" s="77">
        <f t="shared" si="47"/>
        <v>1586.10330662</v>
      </c>
      <c r="P64" s="77">
        <f t="shared" si="47"/>
        <v>63.298774629999997</v>
      </c>
      <c r="Q64" s="77">
        <f t="shared" si="47"/>
        <v>666.66886605999991</v>
      </c>
      <c r="R64" s="77">
        <f t="shared" si="47"/>
        <v>838.12026164999997</v>
      </c>
      <c r="S64" s="77">
        <f t="shared" si="47"/>
        <v>18.015404279999998</v>
      </c>
      <c r="T64" s="77">
        <f t="shared" si="47"/>
        <v>4470.3145460299984</v>
      </c>
      <c r="U64" s="77">
        <f t="shared" si="47"/>
        <v>108.99259151000001</v>
      </c>
      <c r="V64" s="77">
        <f t="shared" si="47"/>
        <v>2155.77642117</v>
      </c>
      <c r="W64" s="77">
        <f t="shared" si="47"/>
        <v>2177.6846961299998</v>
      </c>
      <c r="X64" s="77">
        <f t="shared" si="47"/>
        <v>27.860837220000001</v>
      </c>
      <c r="Y64" s="77">
        <f t="shared" si="47"/>
        <v>4218.1791922699995</v>
      </c>
      <c r="Z64" s="77">
        <f t="shared" si="47"/>
        <v>147.07099680000002</v>
      </c>
      <c r="AA64" s="77">
        <f t="shared" si="47"/>
        <v>3296.2637159400001</v>
      </c>
      <c r="AB64" s="77">
        <f t="shared" si="47"/>
        <v>737.96683436000001</v>
      </c>
      <c r="AC64" s="77">
        <f t="shared" si="47"/>
        <v>36.877645169999994</v>
      </c>
      <c r="AD64" s="77">
        <f>AD65+AD75+AD77+AD100</f>
        <v>9633.8660647400011</v>
      </c>
      <c r="AE64" s="77">
        <f t="shared" ref="AE64:BC64" si="48">AE65+AE75+AE77+AE100</f>
        <v>10486.90067078</v>
      </c>
      <c r="AF64" s="77">
        <f t="shared" si="48"/>
        <v>291.65182760000005</v>
      </c>
      <c r="AG64" s="77">
        <f>AG65+AG75+AG77+AG100</f>
        <v>6183.1379994499994</v>
      </c>
      <c r="AH64" s="77">
        <f t="shared" si="48"/>
        <v>3914.8330468299991</v>
      </c>
      <c r="AI64" s="77">
        <f t="shared" si="48"/>
        <v>97.277796899999998</v>
      </c>
      <c r="AJ64" s="77">
        <f t="shared" si="48"/>
        <v>137.27456807000002</v>
      </c>
      <c r="AK64" s="77">
        <f t="shared" si="48"/>
        <v>58.196487489999996</v>
      </c>
      <c r="AL64" s="77">
        <f t="shared" si="48"/>
        <v>52.535057660000007</v>
      </c>
      <c r="AM64" s="77">
        <f t="shared" si="48"/>
        <v>8.3641695600000006</v>
      </c>
      <c r="AN64" s="77">
        <f t="shared" si="48"/>
        <v>18.178853359999998</v>
      </c>
      <c r="AO64" s="77">
        <f t="shared" si="48"/>
        <v>1217.9626117299999</v>
      </c>
      <c r="AP64" s="77">
        <f t="shared" si="48"/>
        <v>51.677989250000003</v>
      </c>
      <c r="AQ64" s="77">
        <f t="shared" si="48"/>
        <v>365.50930640000001</v>
      </c>
      <c r="AR64" s="77">
        <f t="shared" si="48"/>
        <v>785.72902152000006</v>
      </c>
      <c r="AS64" s="77">
        <f t="shared" si="48"/>
        <v>15.04629456</v>
      </c>
      <c r="AT64" s="77">
        <f t="shared" si="48"/>
        <v>3317.2856962299998</v>
      </c>
      <c r="AU64" s="77">
        <f t="shared" si="48"/>
        <v>66.988951669999977</v>
      </c>
      <c r="AV64" s="77">
        <f t="shared" si="48"/>
        <v>620.18697414999997</v>
      </c>
      <c r="AW64" s="77">
        <f t="shared" si="48"/>
        <v>2605.6827829899999</v>
      </c>
      <c r="AX64" s="77">
        <f t="shared" si="48"/>
        <v>24.426987420000007</v>
      </c>
      <c r="AY64" s="77">
        <f t="shared" si="48"/>
        <v>5814.3777947499984</v>
      </c>
      <c r="AZ64" s="77">
        <f t="shared" si="48"/>
        <v>114.78839918999998</v>
      </c>
      <c r="BA64" s="77">
        <f t="shared" si="48"/>
        <v>5144.9066612399993</v>
      </c>
      <c r="BB64" s="77">
        <f t="shared" si="48"/>
        <v>515.05707275999964</v>
      </c>
      <c r="BC64" s="77">
        <f t="shared" si="48"/>
        <v>39.625661560000005</v>
      </c>
      <c r="BD64" s="78"/>
      <c r="BE64" s="79"/>
      <c r="BF64" s="98"/>
      <c r="BG64" s="34"/>
      <c r="BH64" s="34"/>
      <c r="BI64" s="34"/>
      <c r="BJ64" s="36"/>
      <c r="BK64" s="34"/>
      <c r="BL64" s="34"/>
      <c r="BM64" s="34"/>
      <c r="BN64" s="34"/>
      <c r="BO64" s="1"/>
      <c r="BQ64" s="34"/>
      <c r="BR64" s="34"/>
      <c r="BS64" s="34"/>
    </row>
    <row r="65" spans="1:71" s="34" customFormat="1" ht="47.25" customHeight="1" x14ac:dyDescent="0.25">
      <c r="A65" s="74" t="s">
        <v>165</v>
      </c>
      <c r="B65" s="75" t="s">
        <v>166</v>
      </c>
      <c r="C65" s="76" t="s">
        <v>79</v>
      </c>
      <c r="D65" s="77">
        <f>SUM(D66:D74)</f>
        <v>909.62883901400005</v>
      </c>
      <c r="E65" s="77">
        <f t="shared" ref="E65:AC65" si="49">SUM(E66:E74)</f>
        <v>1069.7359616199997</v>
      </c>
      <c r="F65" s="77">
        <f t="shared" si="49"/>
        <v>43.55100169</v>
      </c>
      <c r="G65" s="77">
        <f t="shared" si="49"/>
        <v>964.34790426000018</v>
      </c>
      <c r="H65" s="77">
        <f t="shared" si="49"/>
        <v>55.686739320000001</v>
      </c>
      <c r="I65" s="77">
        <f t="shared" si="49"/>
        <v>6.1503163500000015</v>
      </c>
      <c r="J65" s="77">
        <f t="shared" si="49"/>
        <v>144.43352376999999</v>
      </c>
      <c r="K65" s="77">
        <f t="shared" si="49"/>
        <v>12.814246609999998</v>
      </c>
      <c r="L65" s="77">
        <f t="shared" si="49"/>
        <v>116.80680880999998</v>
      </c>
      <c r="M65" s="77">
        <f t="shared" si="49"/>
        <v>10.016337139999999</v>
      </c>
      <c r="N65" s="77">
        <f t="shared" si="49"/>
        <v>4.7961312100000004</v>
      </c>
      <c r="O65" s="77">
        <f t="shared" si="49"/>
        <v>141.57764520999999</v>
      </c>
      <c r="P65" s="77">
        <f t="shared" si="49"/>
        <v>4.4466205200000006</v>
      </c>
      <c r="Q65" s="77">
        <f t="shared" si="49"/>
        <v>137.26387288000001</v>
      </c>
      <c r="R65" s="77">
        <f t="shared" si="49"/>
        <v>0</v>
      </c>
      <c r="S65" s="77">
        <f t="shared" si="49"/>
        <v>-0.13284818999999992</v>
      </c>
      <c r="T65" s="77">
        <f t="shared" si="49"/>
        <v>87.396438610000004</v>
      </c>
      <c r="U65" s="77">
        <f t="shared" si="49"/>
        <v>15.089183490000003</v>
      </c>
      <c r="V65" s="77">
        <f t="shared" si="49"/>
        <v>68.715852670000004</v>
      </c>
      <c r="W65" s="77">
        <f t="shared" si="49"/>
        <v>2.1043691199999999</v>
      </c>
      <c r="X65" s="77">
        <f t="shared" si="49"/>
        <v>1.48703333</v>
      </c>
      <c r="Y65" s="77">
        <f t="shared" si="49"/>
        <v>696.3283540299999</v>
      </c>
      <c r="Z65" s="77">
        <f t="shared" si="49"/>
        <v>11.200951069999999</v>
      </c>
      <c r="AA65" s="77">
        <f t="shared" si="49"/>
        <v>641.56136989999993</v>
      </c>
      <c r="AB65" s="77">
        <f t="shared" si="49"/>
        <v>43.566033060000002</v>
      </c>
      <c r="AC65" s="77">
        <f t="shared" si="49"/>
        <v>0</v>
      </c>
      <c r="AD65" s="77">
        <f>SUM(AD66:AD74)</f>
        <v>271.46357332000002</v>
      </c>
      <c r="AE65" s="77">
        <f t="shared" ref="AE65:BC65" si="50">SUM(AE66:AE74)</f>
        <v>974.86397663999992</v>
      </c>
      <c r="AF65" s="77">
        <f t="shared" si="50"/>
        <v>29.091334719999995</v>
      </c>
      <c r="AG65" s="77">
        <f>SUM(AG66:AG74)</f>
        <v>935.84209795999982</v>
      </c>
      <c r="AH65" s="77">
        <f t="shared" si="50"/>
        <v>8.3641695600000006</v>
      </c>
      <c r="AI65" s="77">
        <f t="shared" si="50"/>
        <v>1.5663743999999999</v>
      </c>
      <c r="AJ65" s="77">
        <f t="shared" si="50"/>
        <v>13.52412745</v>
      </c>
      <c r="AK65" s="77">
        <f t="shared" si="50"/>
        <v>3.6087501399999997</v>
      </c>
      <c r="AL65" s="77">
        <f t="shared" si="50"/>
        <v>0</v>
      </c>
      <c r="AM65" s="77">
        <f t="shared" si="50"/>
        <v>8.3641695600000006</v>
      </c>
      <c r="AN65" s="77">
        <f t="shared" si="50"/>
        <v>1.5512077499999999</v>
      </c>
      <c r="AO65" s="77">
        <f t="shared" si="50"/>
        <v>7.1174291200000006</v>
      </c>
      <c r="AP65" s="77">
        <f t="shared" si="50"/>
        <v>4.57615617</v>
      </c>
      <c r="AQ65" s="77">
        <f t="shared" si="50"/>
        <v>3.3204609999999999</v>
      </c>
      <c r="AR65" s="77">
        <f t="shared" si="50"/>
        <v>0</v>
      </c>
      <c r="AS65" s="77">
        <f t="shared" si="50"/>
        <v>-0.77918804999999991</v>
      </c>
      <c r="AT65" s="77">
        <f t="shared" si="50"/>
        <v>99.842454759999995</v>
      </c>
      <c r="AU65" s="77">
        <f t="shared" si="50"/>
        <v>19.224753029999995</v>
      </c>
      <c r="AV65" s="77">
        <f t="shared" si="50"/>
        <v>79.823347030000008</v>
      </c>
      <c r="AW65" s="77">
        <f t="shared" si="50"/>
        <v>0</v>
      </c>
      <c r="AX65" s="77">
        <f t="shared" si="50"/>
        <v>0.79435470000000008</v>
      </c>
      <c r="AY65" s="77">
        <f t="shared" si="50"/>
        <v>854.37996530999999</v>
      </c>
      <c r="AZ65" s="77">
        <f t="shared" si="50"/>
        <v>1.6816753800000015</v>
      </c>
      <c r="BA65" s="77">
        <f t="shared" si="50"/>
        <v>852.69828992999987</v>
      </c>
      <c r="BB65" s="77">
        <f t="shared" si="50"/>
        <v>0</v>
      </c>
      <c r="BC65" s="77">
        <f t="shared" si="50"/>
        <v>0</v>
      </c>
      <c r="BD65" s="78"/>
      <c r="BE65" s="79"/>
      <c r="BF65" s="98"/>
      <c r="BJ65" s="36"/>
    </row>
    <row r="66" spans="1:71" s="34" customFormat="1" ht="67.5" customHeight="1" x14ac:dyDescent="0.25">
      <c r="A66" s="92" t="s">
        <v>165</v>
      </c>
      <c r="B66" s="85" t="s">
        <v>167</v>
      </c>
      <c r="C66" s="86" t="s">
        <v>168</v>
      </c>
      <c r="D66" s="87">
        <f>VLOOKUP(C66,'[1]10 Кв ф'!C51:I455,5,FALSE)</f>
        <v>1.0209458600000001</v>
      </c>
      <c r="E66" s="88">
        <f t="shared" ref="E66:I74" si="51">J66+O66+T66+Y66</f>
        <v>1.1720797300000003</v>
      </c>
      <c r="F66" s="88">
        <f t="shared" si="51"/>
        <v>0</v>
      </c>
      <c r="G66" s="88">
        <f t="shared" si="51"/>
        <v>3.3600000000000004E-5</v>
      </c>
      <c r="H66" s="88">
        <f t="shared" si="51"/>
        <v>-0.15653088000000001</v>
      </c>
      <c r="I66" s="88">
        <f t="shared" si="51"/>
        <v>1.3285770100000003</v>
      </c>
      <c r="J66" s="88">
        <f t="shared" ref="J66:J74" si="52">K66+L66+M66+N66</f>
        <v>2.2434477099999999</v>
      </c>
      <c r="K66" s="88">
        <v>0</v>
      </c>
      <c r="L66" s="88">
        <v>3.3600000000000004E-5</v>
      </c>
      <c r="M66" s="88">
        <v>0</v>
      </c>
      <c r="N66" s="88">
        <v>2.2434141099999998</v>
      </c>
      <c r="O66" s="88">
        <f t="shared" ref="O66:O74" si="53">P66+Q66+R66+S66</f>
        <v>-1.2224682099999995</v>
      </c>
      <c r="P66" s="88">
        <v>0</v>
      </c>
      <c r="Q66" s="88">
        <v>0</v>
      </c>
      <c r="R66" s="88">
        <v>0</v>
      </c>
      <c r="S66" s="88">
        <v>-1.2224682099999995</v>
      </c>
      <c r="T66" s="88">
        <f t="shared" ref="T66:T74" si="54">U66+V66+W66+X66</f>
        <v>0.15110022999999992</v>
      </c>
      <c r="U66" s="88">
        <v>0</v>
      </c>
      <c r="V66" s="88">
        <v>0</v>
      </c>
      <c r="W66" s="88">
        <v>-0.15653088000000001</v>
      </c>
      <c r="X66" s="88">
        <v>0.30763110999999993</v>
      </c>
      <c r="Y66" s="88">
        <f t="shared" ref="Y66:Y74" si="55">Z66+AA66+AB66+AC66</f>
        <v>0</v>
      </c>
      <c r="Z66" s="88">
        <v>0</v>
      </c>
      <c r="AA66" s="88">
        <v>0</v>
      </c>
      <c r="AB66" s="88">
        <v>0</v>
      </c>
      <c r="AC66" s="88">
        <v>0</v>
      </c>
      <c r="AD66" s="87">
        <v>0</v>
      </c>
      <c r="AE66" s="88">
        <f t="shared" ref="AE66:AI74" si="56">AJ66+AO66+AT66+AY66</f>
        <v>0</v>
      </c>
      <c r="AF66" s="88">
        <f t="shared" si="56"/>
        <v>0</v>
      </c>
      <c r="AG66" s="88">
        <f t="shared" si="56"/>
        <v>0</v>
      </c>
      <c r="AH66" s="88">
        <f t="shared" si="56"/>
        <v>0</v>
      </c>
      <c r="AI66" s="88">
        <f t="shared" si="56"/>
        <v>0</v>
      </c>
      <c r="AJ66" s="88">
        <f t="shared" ref="AJ66:AJ74" si="57">AK66+AL66+AM66+AN66</f>
        <v>1.5512077499999999</v>
      </c>
      <c r="AK66" s="88">
        <v>0</v>
      </c>
      <c r="AL66" s="88">
        <v>0</v>
      </c>
      <c r="AM66" s="88">
        <v>0</v>
      </c>
      <c r="AN66" s="88">
        <v>1.5512077499999999</v>
      </c>
      <c r="AO66" s="88">
        <f t="shared" ref="AO66:AO74" si="58">AP66+AQ66+AR66+AS66</f>
        <v>-1.5512077499999999</v>
      </c>
      <c r="AP66" s="88">
        <v>0</v>
      </c>
      <c r="AQ66" s="88">
        <v>0</v>
      </c>
      <c r="AR66" s="88">
        <v>0</v>
      </c>
      <c r="AS66" s="88">
        <v>-1.5512077499999999</v>
      </c>
      <c r="AT66" s="88">
        <f t="shared" ref="AT66:AT74" si="59">AU66+AV66+AW66+AX66</f>
        <v>0</v>
      </c>
      <c r="AU66" s="88">
        <v>0</v>
      </c>
      <c r="AV66" s="88">
        <v>0</v>
      </c>
      <c r="AW66" s="88">
        <v>0</v>
      </c>
      <c r="AX66" s="88">
        <v>0</v>
      </c>
      <c r="AY66" s="88">
        <f t="shared" ref="AY66:AY74" si="60">AZ66+BA66+BB66+BC66</f>
        <v>0</v>
      </c>
      <c r="AZ66" s="88">
        <v>0</v>
      </c>
      <c r="BA66" s="88">
        <v>0</v>
      </c>
      <c r="BB66" s="88">
        <v>0</v>
      </c>
      <c r="BC66" s="88">
        <v>0</v>
      </c>
      <c r="BD66" s="78"/>
      <c r="BE66" s="90"/>
      <c r="BF66" s="91"/>
      <c r="BJ66" s="36"/>
      <c r="BO66" s="9"/>
      <c r="BR66" s="38"/>
    </row>
    <row r="67" spans="1:71" s="34" customFormat="1" ht="38.25" customHeight="1" x14ac:dyDescent="0.25">
      <c r="A67" s="92" t="s">
        <v>165</v>
      </c>
      <c r="B67" s="94" t="s">
        <v>169</v>
      </c>
      <c r="C67" s="84" t="s">
        <v>170</v>
      </c>
      <c r="D67" s="87">
        <f>VLOOKUP(C67,'[1]10 Кв ф'!C52:I456,5,FALSE)</f>
        <v>664.41685716999996</v>
      </c>
      <c r="E67" s="88">
        <f t="shared" si="51"/>
        <v>815.4903717799998</v>
      </c>
      <c r="F67" s="88">
        <f t="shared" si="51"/>
        <v>40.63815512</v>
      </c>
      <c r="G67" s="88">
        <f t="shared" si="51"/>
        <v>770.76360599999998</v>
      </c>
      <c r="H67" s="88">
        <f t="shared" si="51"/>
        <v>3.3588330600000003</v>
      </c>
      <c r="I67" s="88">
        <f t="shared" si="51"/>
        <v>0.72977760000000003</v>
      </c>
      <c r="J67" s="88">
        <f t="shared" si="52"/>
        <v>120.70819607999998</v>
      </c>
      <c r="K67" s="88">
        <v>9.9014000399999986</v>
      </c>
      <c r="L67" s="88">
        <v>110.80679603999998</v>
      </c>
      <c r="M67" s="88">
        <v>0</v>
      </c>
      <c r="N67" s="88">
        <v>0</v>
      </c>
      <c r="O67" s="88">
        <f t="shared" si="53"/>
        <v>125.24227259999999</v>
      </c>
      <c r="P67" s="88">
        <v>4.4466205200000006</v>
      </c>
      <c r="Q67" s="88">
        <v>120.30913368</v>
      </c>
      <c r="R67" s="88">
        <v>0</v>
      </c>
      <c r="S67" s="88">
        <v>0.48651840000000002</v>
      </c>
      <c r="T67" s="88">
        <f t="shared" si="54"/>
        <v>61.560040170000001</v>
      </c>
      <c r="U67" s="88">
        <v>15.089183490000003</v>
      </c>
      <c r="V67" s="88">
        <v>46.22759748</v>
      </c>
      <c r="W67" s="88">
        <v>0</v>
      </c>
      <c r="X67" s="88">
        <v>0.24325920000000001</v>
      </c>
      <c r="Y67" s="88">
        <f t="shared" si="55"/>
        <v>507.97986292999991</v>
      </c>
      <c r="Z67" s="88">
        <v>11.200951069999999</v>
      </c>
      <c r="AA67" s="88">
        <v>493.42007879999994</v>
      </c>
      <c r="AB67" s="88">
        <f>0.62290036+2.7359327</f>
        <v>3.3588330600000003</v>
      </c>
      <c r="AC67" s="88">
        <v>0</v>
      </c>
      <c r="AD67" s="87">
        <v>27.268784629999999</v>
      </c>
      <c r="AE67" s="88">
        <f t="shared" si="56"/>
        <v>709.57395551000002</v>
      </c>
      <c r="AF67" s="88">
        <f t="shared" si="56"/>
        <v>25.613962579999995</v>
      </c>
      <c r="AG67" s="88">
        <f t="shared" si="56"/>
        <v>683.35184492999997</v>
      </c>
      <c r="AH67" s="88">
        <f t="shared" si="56"/>
        <v>0</v>
      </c>
      <c r="AI67" s="88">
        <f t="shared" si="56"/>
        <v>0.60814800000000002</v>
      </c>
      <c r="AJ67" s="88">
        <f t="shared" si="57"/>
        <v>0.13137799999999999</v>
      </c>
      <c r="AK67" s="88">
        <v>0.13137799999999999</v>
      </c>
      <c r="AL67" s="88">
        <v>0</v>
      </c>
      <c r="AM67" s="88">
        <v>0</v>
      </c>
      <c r="AN67" s="88">
        <v>0</v>
      </c>
      <c r="AO67" s="88">
        <f t="shared" si="58"/>
        <v>5.1843041699999999</v>
      </c>
      <c r="AP67" s="88">
        <v>4.57615617</v>
      </c>
      <c r="AQ67" s="88">
        <v>0</v>
      </c>
      <c r="AR67" s="88">
        <v>0</v>
      </c>
      <c r="AS67" s="88">
        <v>0.60814800000000002</v>
      </c>
      <c r="AT67" s="88">
        <f t="shared" si="59"/>
        <v>19.224753029999995</v>
      </c>
      <c r="AU67" s="88">
        <v>19.224753029999995</v>
      </c>
      <c r="AV67" s="88">
        <v>0</v>
      </c>
      <c r="AW67" s="88">
        <v>0</v>
      </c>
      <c r="AX67" s="88">
        <v>0</v>
      </c>
      <c r="AY67" s="88">
        <f t="shared" si="60"/>
        <v>685.03352030999997</v>
      </c>
      <c r="AZ67" s="88">
        <v>1.6816753800000015</v>
      </c>
      <c r="BA67" s="88">
        <v>683.35184492999997</v>
      </c>
      <c r="BB67" s="88">
        <v>0</v>
      </c>
      <c r="BC67" s="88">
        <v>0</v>
      </c>
      <c r="BD67" s="78"/>
      <c r="BE67" s="90"/>
      <c r="BF67" s="93"/>
      <c r="BJ67" s="36"/>
      <c r="BO67" s="9"/>
      <c r="BR67" s="38"/>
    </row>
    <row r="68" spans="1:71" s="34" customFormat="1" ht="45.75" customHeight="1" x14ac:dyDescent="0.25">
      <c r="A68" s="92" t="s">
        <v>165</v>
      </c>
      <c r="B68" s="94" t="s">
        <v>171</v>
      </c>
      <c r="C68" s="84" t="s">
        <v>172</v>
      </c>
      <c r="D68" s="87">
        <f>VLOOKUP(C68,'[1]10 Кв ф'!C53:I457,5,FALSE)</f>
        <v>17.185649863999998</v>
      </c>
      <c r="E68" s="88">
        <f t="shared" si="51"/>
        <v>13.893864500000001</v>
      </c>
      <c r="F68" s="88">
        <f t="shared" si="51"/>
        <v>0</v>
      </c>
      <c r="G68" s="88">
        <f t="shared" si="51"/>
        <v>13.439992800000001</v>
      </c>
      <c r="H68" s="88">
        <f t="shared" si="51"/>
        <v>0</v>
      </c>
      <c r="I68" s="88">
        <f t="shared" si="51"/>
        <v>0.45387170000000004</v>
      </c>
      <c r="J68" s="88">
        <f t="shared" si="52"/>
        <v>0</v>
      </c>
      <c r="K68" s="88">
        <v>0</v>
      </c>
      <c r="L68" s="88">
        <v>0</v>
      </c>
      <c r="M68" s="88">
        <v>0</v>
      </c>
      <c r="N68" s="88">
        <v>0</v>
      </c>
      <c r="O68" s="88">
        <f t="shared" si="53"/>
        <v>1.34399928</v>
      </c>
      <c r="P68" s="89">
        <v>0</v>
      </c>
      <c r="Q68" s="89">
        <v>1.34399928</v>
      </c>
      <c r="R68" s="89">
        <v>0</v>
      </c>
      <c r="S68" s="89">
        <v>0</v>
      </c>
      <c r="T68" s="88">
        <f t="shared" si="54"/>
        <v>0.45387170000000004</v>
      </c>
      <c r="U68" s="89">
        <v>0</v>
      </c>
      <c r="V68" s="89">
        <v>0</v>
      </c>
      <c r="W68" s="89">
        <v>0</v>
      </c>
      <c r="X68" s="89">
        <v>0.45387170000000004</v>
      </c>
      <c r="Y68" s="88">
        <f t="shared" si="55"/>
        <v>12.09599352</v>
      </c>
      <c r="Z68" s="88">
        <v>0</v>
      </c>
      <c r="AA68" s="88">
        <v>12.09599352</v>
      </c>
      <c r="AB68" s="88">
        <v>0</v>
      </c>
      <c r="AC68" s="88">
        <v>0</v>
      </c>
      <c r="AD68" s="87">
        <v>14.397020169999999</v>
      </c>
      <c r="AE68" s="88">
        <f t="shared" si="56"/>
        <v>11.653865700000001</v>
      </c>
      <c r="AF68" s="88">
        <f t="shared" si="56"/>
        <v>0</v>
      </c>
      <c r="AG68" s="88">
        <f t="shared" si="56"/>
        <v>11.199994</v>
      </c>
      <c r="AH68" s="88">
        <f t="shared" si="56"/>
        <v>0</v>
      </c>
      <c r="AI68" s="88">
        <f t="shared" si="56"/>
        <v>0.45387170000000004</v>
      </c>
      <c r="AJ68" s="88">
        <f t="shared" si="57"/>
        <v>0</v>
      </c>
      <c r="AK68" s="89">
        <v>0</v>
      </c>
      <c r="AL68" s="89">
        <v>0</v>
      </c>
      <c r="AM68" s="89">
        <v>0</v>
      </c>
      <c r="AN68" s="89">
        <v>0</v>
      </c>
      <c r="AO68" s="88">
        <f t="shared" si="58"/>
        <v>5.3871700000000002E-2</v>
      </c>
      <c r="AP68" s="89">
        <v>0</v>
      </c>
      <c r="AQ68" s="89">
        <v>0</v>
      </c>
      <c r="AR68" s="89">
        <v>0</v>
      </c>
      <c r="AS68" s="89">
        <v>5.3871700000000002E-2</v>
      </c>
      <c r="AT68" s="88">
        <f t="shared" si="59"/>
        <v>0.4</v>
      </c>
      <c r="AU68" s="89">
        <v>0</v>
      </c>
      <c r="AV68" s="89">
        <v>0</v>
      </c>
      <c r="AW68" s="89">
        <v>0</v>
      </c>
      <c r="AX68" s="89">
        <v>0.4</v>
      </c>
      <c r="AY68" s="88">
        <f t="shared" si="60"/>
        <v>11.199994</v>
      </c>
      <c r="AZ68" s="89">
        <v>0</v>
      </c>
      <c r="BA68" s="89">
        <v>11.199994</v>
      </c>
      <c r="BB68" s="89">
        <v>0</v>
      </c>
      <c r="BC68" s="89">
        <v>0</v>
      </c>
      <c r="BD68" s="78"/>
      <c r="BE68" s="90"/>
      <c r="BF68" s="93"/>
      <c r="BJ68" s="36"/>
      <c r="BO68" s="9"/>
      <c r="BR68" s="38"/>
    </row>
    <row r="69" spans="1:71" s="34" customFormat="1" ht="45.75" customHeight="1" x14ac:dyDescent="0.25">
      <c r="A69" s="92" t="s">
        <v>165</v>
      </c>
      <c r="B69" s="94" t="s">
        <v>173</v>
      </c>
      <c r="C69" s="84" t="s">
        <v>174</v>
      </c>
      <c r="D69" s="87">
        <f>VLOOKUP(C69,'[1]10 Кв ф'!C54:I458,5,FALSE)</f>
        <v>13.477716000000001</v>
      </c>
      <c r="E69" s="88">
        <f t="shared" si="51"/>
        <v>14.00089034</v>
      </c>
      <c r="F69" s="88">
        <f t="shared" si="51"/>
        <v>0</v>
      </c>
      <c r="G69" s="88">
        <f t="shared" si="51"/>
        <v>3.9845532000000001</v>
      </c>
      <c r="H69" s="88">
        <f t="shared" si="51"/>
        <v>10.016337139999999</v>
      </c>
      <c r="I69" s="88">
        <f t="shared" si="51"/>
        <v>0</v>
      </c>
      <c r="J69" s="88">
        <f>K69+L69+M69+N69</f>
        <v>10.016337139999999</v>
      </c>
      <c r="K69" s="88">
        <v>0</v>
      </c>
      <c r="L69" s="88">
        <v>0</v>
      </c>
      <c r="M69" s="88">
        <v>10.016337139999999</v>
      </c>
      <c r="N69" s="88">
        <v>0</v>
      </c>
      <c r="O69" s="88">
        <f>P69+Q69+R69+S69</f>
        <v>3.9845532000000001</v>
      </c>
      <c r="P69" s="89">
        <v>0</v>
      </c>
      <c r="Q69" s="89">
        <v>3.9845532000000001</v>
      </c>
      <c r="R69" s="89">
        <v>0</v>
      </c>
      <c r="S69" s="89">
        <v>0</v>
      </c>
      <c r="T69" s="88">
        <f>U69+V69+W69+X69</f>
        <v>0</v>
      </c>
      <c r="U69" s="89">
        <v>0</v>
      </c>
      <c r="V69" s="89">
        <v>0</v>
      </c>
      <c r="W69" s="89">
        <v>0</v>
      </c>
      <c r="X69" s="89">
        <v>0</v>
      </c>
      <c r="Y69" s="88">
        <f>Z69+AA69+AB69+AC69</f>
        <v>0</v>
      </c>
      <c r="Z69" s="88">
        <v>0</v>
      </c>
      <c r="AA69" s="88">
        <v>0</v>
      </c>
      <c r="AB69" s="88">
        <v>0</v>
      </c>
      <c r="AC69" s="88">
        <v>0</v>
      </c>
      <c r="AD69" s="87">
        <v>11.23143</v>
      </c>
      <c r="AE69" s="88">
        <f t="shared" si="56"/>
        <v>11.68463056</v>
      </c>
      <c r="AF69" s="88">
        <f t="shared" si="56"/>
        <v>0</v>
      </c>
      <c r="AG69" s="88">
        <f t="shared" si="56"/>
        <v>3.3204609999999999</v>
      </c>
      <c r="AH69" s="88">
        <f t="shared" si="56"/>
        <v>8.3641695600000006</v>
      </c>
      <c r="AI69" s="88">
        <f t="shared" si="56"/>
        <v>0</v>
      </c>
      <c r="AJ69" s="88">
        <f>AK69+AL69+AM69+AN69</f>
        <v>8.3641695600000006</v>
      </c>
      <c r="AK69" s="89">
        <v>0</v>
      </c>
      <c r="AL69" s="89">
        <v>0</v>
      </c>
      <c r="AM69" s="89">
        <v>8.3641695600000006</v>
      </c>
      <c r="AN69" s="89">
        <v>0</v>
      </c>
      <c r="AO69" s="88">
        <f>AP69+AQ69+AR69+AS69</f>
        <v>3.3204609999999999</v>
      </c>
      <c r="AP69" s="89">
        <v>0</v>
      </c>
      <c r="AQ69" s="89">
        <v>3.3204609999999999</v>
      </c>
      <c r="AR69" s="89">
        <v>0</v>
      </c>
      <c r="AS69" s="89">
        <v>0</v>
      </c>
      <c r="AT69" s="88">
        <f t="shared" si="59"/>
        <v>0</v>
      </c>
      <c r="AU69" s="89">
        <v>0</v>
      </c>
      <c r="AV69" s="89">
        <v>0</v>
      </c>
      <c r="AW69" s="89">
        <v>0</v>
      </c>
      <c r="AX69" s="89">
        <v>0</v>
      </c>
      <c r="AY69" s="88">
        <f t="shared" si="60"/>
        <v>0</v>
      </c>
      <c r="AZ69" s="89">
        <v>0</v>
      </c>
      <c r="BA69" s="89">
        <v>0</v>
      </c>
      <c r="BB69" s="89">
        <v>0</v>
      </c>
      <c r="BC69" s="89">
        <v>0</v>
      </c>
      <c r="BD69" s="78"/>
      <c r="BE69" s="90"/>
      <c r="BF69" s="95"/>
      <c r="BJ69" s="36"/>
      <c r="BO69" s="9"/>
      <c r="BP69" s="6"/>
      <c r="BR69" s="38"/>
    </row>
    <row r="70" spans="1:71" s="34" customFormat="1" ht="45.75" customHeight="1" x14ac:dyDescent="0.25">
      <c r="A70" s="92" t="s">
        <v>165</v>
      </c>
      <c r="B70" s="94" t="s">
        <v>175</v>
      </c>
      <c r="C70" s="84" t="s">
        <v>176</v>
      </c>
      <c r="D70" s="87">
        <f>VLOOKUP(C70,'[1]10 Кв ф'!C55:I459,5,FALSE)</f>
        <v>11.463765220000059</v>
      </c>
      <c r="E70" s="88">
        <f t="shared" si="51"/>
        <v>11.468622879999998</v>
      </c>
      <c r="F70" s="88">
        <f t="shared" si="51"/>
        <v>0</v>
      </c>
      <c r="G70" s="88">
        <f t="shared" si="51"/>
        <v>8.8170261199999977</v>
      </c>
      <c r="H70" s="88">
        <f t="shared" si="51"/>
        <v>0</v>
      </c>
      <c r="I70" s="88">
        <f t="shared" si="51"/>
        <v>2.6515967600000003</v>
      </c>
      <c r="J70" s="88">
        <f>K70+L70+M70+N70</f>
        <v>2.0815222900000006</v>
      </c>
      <c r="K70" s="88">
        <v>0</v>
      </c>
      <c r="L70" s="88">
        <v>0</v>
      </c>
      <c r="M70" s="88">
        <v>0</v>
      </c>
      <c r="N70" s="88">
        <v>2.0815222900000006</v>
      </c>
      <c r="O70" s="88">
        <f>P70+Q70+R70+S70</f>
        <v>9.3871005899999975</v>
      </c>
      <c r="P70" s="89">
        <v>0</v>
      </c>
      <c r="Q70" s="89">
        <v>8.8170261199999977</v>
      </c>
      <c r="R70" s="89">
        <v>0</v>
      </c>
      <c r="S70" s="89">
        <v>0.57007446999999956</v>
      </c>
      <c r="T70" s="88">
        <f>U70+V70+W70+X70</f>
        <v>0</v>
      </c>
      <c r="U70" s="89">
        <v>0</v>
      </c>
      <c r="V70" s="89">
        <v>0</v>
      </c>
      <c r="W70" s="89">
        <v>0</v>
      </c>
      <c r="X70" s="89">
        <v>0</v>
      </c>
      <c r="Y70" s="88">
        <f>Z70+AA70+AB70+AC70</f>
        <v>0</v>
      </c>
      <c r="Z70" s="88">
        <v>0</v>
      </c>
      <c r="AA70" s="88">
        <v>0</v>
      </c>
      <c r="AB70" s="88">
        <v>0</v>
      </c>
      <c r="AC70" s="88">
        <v>0</v>
      </c>
      <c r="AD70" s="87">
        <v>0</v>
      </c>
      <c r="AE70" s="88">
        <f t="shared" si="56"/>
        <v>0</v>
      </c>
      <c r="AF70" s="88">
        <f t="shared" si="56"/>
        <v>0</v>
      </c>
      <c r="AG70" s="88">
        <f t="shared" si="56"/>
        <v>0</v>
      </c>
      <c r="AH70" s="88">
        <f t="shared" si="56"/>
        <v>0</v>
      </c>
      <c r="AI70" s="88">
        <f t="shared" si="56"/>
        <v>0</v>
      </c>
      <c r="AJ70" s="88">
        <f>AK70+AL70+AM70+AN70</f>
        <v>0</v>
      </c>
      <c r="AK70" s="89">
        <v>0</v>
      </c>
      <c r="AL70" s="89">
        <v>0</v>
      </c>
      <c r="AM70" s="89">
        <v>0</v>
      </c>
      <c r="AN70" s="89">
        <v>0</v>
      </c>
      <c r="AO70" s="88">
        <f>AP70+AQ70+AR70+AS70</f>
        <v>0</v>
      </c>
      <c r="AP70" s="89">
        <v>0</v>
      </c>
      <c r="AQ70" s="89">
        <v>0</v>
      </c>
      <c r="AR70" s="89">
        <v>0</v>
      </c>
      <c r="AS70" s="89">
        <v>0</v>
      </c>
      <c r="AT70" s="88">
        <f t="shared" si="59"/>
        <v>0</v>
      </c>
      <c r="AU70" s="89">
        <v>0</v>
      </c>
      <c r="AV70" s="89">
        <v>0</v>
      </c>
      <c r="AW70" s="89">
        <v>0</v>
      </c>
      <c r="AX70" s="89">
        <v>0</v>
      </c>
      <c r="AY70" s="88">
        <f t="shared" si="60"/>
        <v>0</v>
      </c>
      <c r="AZ70" s="89">
        <v>0</v>
      </c>
      <c r="BA70" s="89">
        <v>0</v>
      </c>
      <c r="BB70" s="89">
        <v>0</v>
      </c>
      <c r="BC70" s="89">
        <v>0</v>
      </c>
      <c r="BD70" s="78"/>
      <c r="BE70" s="90"/>
      <c r="BF70" s="93"/>
      <c r="BJ70" s="36"/>
      <c r="BO70" s="9"/>
      <c r="BR70" s="38"/>
    </row>
    <row r="71" spans="1:71" s="34" customFormat="1" ht="45.75" customHeight="1" x14ac:dyDescent="0.25">
      <c r="A71" s="92" t="s">
        <v>165</v>
      </c>
      <c r="B71" s="94" t="s">
        <v>177</v>
      </c>
      <c r="C71" s="84" t="s">
        <v>178</v>
      </c>
      <c r="D71" s="87">
        <f>VLOOKUP(C71,'[1]10 Кв ф'!C56:I460,5,FALSE)</f>
        <v>32.282267420000004</v>
      </c>
      <c r="E71" s="88">
        <f t="shared" si="51"/>
        <v>32.158815799999999</v>
      </c>
      <c r="F71" s="88">
        <f t="shared" si="51"/>
        <v>0</v>
      </c>
      <c r="G71" s="88">
        <f t="shared" si="51"/>
        <v>31.654461099999999</v>
      </c>
      <c r="H71" s="88">
        <f t="shared" si="51"/>
        <v>0</v>
      </c>
      <c r="I71" s="88">
        <f t="shared" si="51"/>
        <v>0.50435470000000004</v>
      </c>
      <c r="J71" s="88">
        <f t="shared" si="52"/>
        <v>5.9999791699999996</v>
      </c>
      <c r="K71" s="88">
        <v>0</v>
      </c>
      <c r="L71" s="88">
        <v>5.9999791699999996</v>
      </c>
      <c r="M71" s="88">
        <v>0</v>
      </c>
      <c r="N71" s="88">
        <v>0</v>
      </c>
      <c r="O71" s="88">
        <f t="shared" si="53"/>
        <v>2.208338E-2</v>
      </c>
      <c r="P71" s="89">
        <v>0</v>
      </c>
      <c r="Q71" s="89">
        <v>0</v>
      </c>
      <c r="R71" s="89">
        <v>0</v>
      </c>
      <c r="S71" s="89">
        <v>2.208338E-2</v>
      </c>
      <c r="T71" s="88">
        <f>U71+V71+W71+X71</f>
        <v>22.970526509999999</v>
      </c>
      <c r="U71" s="89">
        <v>0</v>
      </c>
      <c r="V71" s="89">
        <v>22.48825519</v>
      </c>
      <c r="W71" s="89">
        <v>0</v>
      </c>
      <c r="X71" s="89">
        <v>0.48227132</v>
      </c>
      <c r="Y71" s="88">
        <f>Z71+AA71+AB71+AC71</f>
        <v>3.1662267399999999</v>
      </c>
      <c r="Z71" s="88">
        <v>0</v>
      </c>
      <c r="AA71" s="88">
        <v>3.1662267399999999</v>
      </c>
      <c r="AB71" s="88">
        <v>0</v>
      </c>
      <c r="AC71" s="88">
        <v>0</v>
      </c>
      <c r="AD71" s="87">
        <v>27.005222849999999</v>
      </c>
      <c r="AE71" s="88">
        <f t="shared" si="56"/>
        <v>26.88307228</v>
      </c>
      <c r="AF71" s="88">
        <f t="shared" si="56"/>
        <v>0</v>
      </c>
      <c r="AG71" s="88">
        <f t="shared" si="56"/>
        <v>26.37871758</v>
      </c>
      <c r="AH71" s="88">
        <f t="shared" si="56"/>
        <v>0</v>
      </c>
      <c r="AI71" s="88">
        <f t="shared" si="56"/>
        <v>0.50435470000000004</v>
      </c>
      <c r="AJ71" s="88">
        <f t="shared" si="57"/>
        <v>0</v>
      </c>
      <c r="AK71" s="89">
        <v>0</v>
      </c>
      <c r="AL71" s="89">
        <v>0</v>
      </c>
      <c r="AM71" s="89">
        <v>0</v>
      </c>
      <c r="AN71" s="89">
        <v>0</v>
      </c>
      <c r="AO71" s="88">
        <f t="shared" si="58"/>
        <v>0.11</v>
      </c>
      <c r="AP71" s="89">
        <v>0</v>
      </c>
      <c r="AQ71" s="89">
        <v>0</v>
      </c>
      <c r="AR71" s="89">
        <v>0</v>
      </c>
      <c r="AS71" s="89">
        <v>0.11</v>
      </c>
      <c r="AT71" s="88">
        <f t="shared" si="59"/>
        <v>26.773072280000001</v>
      </c>
      <c r="AU71" s="89">
        <v>0</v>
      </c>
      <c r="AV71" s="89">
        <v>26.37871758</v>
      </c>
      <c r="AW71" s="89">
        <v>0</v>
      </c>
      <c r="AX71" s="89">
        <v>0.39435470000000006</v>
      </c>
      <c r="AY71" s="88">
        <f t="shared" si="60"/>
        <v>0</v>
      </c>
      <c r="AZ71" s="89">
        <v>0</v>
      </c>
      <c r="BA71" s="89">
        <v>0</v>
      </c>
      <c r="BB71" s="89">
        <v>0</v>
      </c>
      <c r="BC71" s="89">
        <v>0</v>
      </c>
      <c r="BD71" s="78"/>
      <c r="BE71" s="90"/>
      <c r="BF71" s="95"/>
      <c r="BJ71" s="36"/>
      <c r="BO71" s="9"/>
      <c r="BR71" s="38"/>
    </row>
    <row r="72" spans="1:71" s="34" customFormat="1" ht="45.75" customHeight="1" x14ac:dyDescent="0.25">
      <c r="A72" s="92" t="s">
        <v>165</v>
      </c>
      <c r="B72" s="94" t="s">
        <v>179</v>
      </c>
      <c r="C72" s="84" t="s">
        <v>180</v>
      </c>
      <c r="D72" s="87">
        <f>VLOOKUP(C72,'[1]10 Кв ф'!C57:I461,5,FALSE)</f>
        <v>2.2837808000000002</v>
      </c>
      <c r="E72" s="88">
        <f t="shared" si="51"/>
        <v>2.2608999999999999</v>
      </c>
      <c r="F72" s="88">
        <f t="shared" si="51"/>
        <v>0</v>
      </c>
      <c r="G72" s="88">
        <f t="shared" si="51"/>
        <v>0</v>
      </c>
      <c r="H72" s="88">
        <f t="shared" si="51"/>
        <v>2.2608999999999999</v>
      </c>
      <c r="I72" s="88">
        <f t="shared" si="51"/>
        <v>0</v>
      </c>
      <c r="J72" s="88">
        <f t="shared" si="52"/>
        <v>0</v>
      </c>
      <c r="K72" s="88">
        <v>0</v>
      </c>
      <c r="L72" s="88">
        <v>0</v>
      </c>
      <c r="M72" s="88">
        <v>0</v>
      </c>
      <c r="N72" s="88">
        <v>0</v>
      </c>
      <c r="O72" s="88">
        <f t="shared" si="53"/>
        <v>0</v>
      </c>
      <c r="P72" s="89">
        <v>0</v>
      </c>
      <c r="Q72" s="89">
        <v>0</v>
      </c>
      <c r="R72" s="89">
        <v>0</v>
      </c>
      <c r="S72" s="89">
        <v>0</v>
      </c>
      <c r="T72" s="88">
        <f t="shared" ref="T72:T73" si="61">U72+V72+W72+X72</f>
        <v>2.2608999999999999</v>
      </c>
      <c r="U72" s="89">
        <v>0</v>
      </c>
      <c r="V72" s="89">
        <v>0</v>
      </c>
      <c r="W72" s="89">
        <v>2.2608999999999999</v>
      </c>
      <c r="X72" s="89">
        <v>0</v>
      </c>
      <c r="Y72" s="88">
        <f t="shared" ref="Y72:Y73" si="62">Z72+AA72+AB72+AC72</f>
        <v>0</v>
      </c>
      <c r="Z72" s="88">
        <v>0</v>
      </c>
      <c r="AA72" s="88">
        <v>0</v>
      </c>
      <c r="AB72" s="88">
        <v>0</v>
      </c>
      <c r="AC72" s="88">
        <v>0</v>
      </c>
      <c r="AD72" s="87">
        <v>1.90315067</v>
      </c>
      <c r="AE72" s="88">
        <f t="shared" si="56"/>
        <v>0</v>
      </c>
      <c r="AF72" s="88">
        <f t="shared" si="56"/>
        <v>0</v>
      </c>
      <c r="AG72" s="88">
        <f t="shared" si="56"/>
        <v>0</v>
      </c>
      <c r="AH72" s="88">
        <f t="shared" si="56"/>
        <v>0</v>
      </c>
      <c r="AI72" s="88">
        <f t="shared" si="56"/>
        <v>0</v>
      </c>
      <c r="AJ72" s="88">
        <v>0</v>
      </c>
      <c r="AK72" s="89">
        <v>0</v>
      </c>
      <c r="AL72" s="89">
        <v>0</v>
      </c>
      <c r="AM72" s="89">
        <v>0</v>
      </c>
      <c r="AN72" s="89">
        <v>0</v>
      </c>
      <c r="AO72" s="88">
        <v>0</v>
      </c>
      <c r="AP72" s="89">
        <v>0</v>
      </c>
      <c r="AQ72" s="89">
        <v>0</v>
      </c>
      <c r="AR72" s="89">
        <v>0</v>
      </c>
      <c r="AS72" s="89">
        <v>0</v>
      </c>
      <c r="AT72" s="88">
        <f t="shared" si="59"/>
        <v>0</v>
      </c>
      <c r="AU72" s="89">
        <v>0</v>
      </c>
      <c r="AV72" s="89">
        <v>0</v>
      </c>
      <c r="AW72" s="89">
        <v>0</v>
      </c>
      <c r="AX72" s="89">
        <v>0</v>
      </c>
      <c r="AY72" s="88">
        <f t="shared" si="60"/>
        <v>0</v>
      </c>
      <c r="AZ72" s="89">
        <v>0</v>
      </c>
      <c r="BA72" s="89">
        <v>0</v>
      </c>
      <c r="BB72" s="89">
        <v>0</v>
      </c>
      <c r="BC72" s="89">
        <v>0</v>
      </c>
      <c r="BD72" s="78"/>
      <c r="BE72" s="90"/>
      <c r="BF72" s="93"/>
      <c r="BJ72" s="36"/>
      <c r="BO72" s="9"/>
      <c r="BR72" s="38"/>
    </row>
    <row r="73" spans="1:71" s="34" customFormat="1" ht="45.75" customHeight="1" x14ac:dyDescent="0.25">
      <c r="A73" s="92" t="s">
        <v>165</v>
      </c>
      <c r="B73" s="94" t="s">
        <v>181</v>
      </c>
      <c r="C73" s="84" t="s">
        <v>182</v>
      </c>
      <c r="D73" s="87">
        <f>VLOOKUP(C73,'[1]10 Кв ф'!C58:I462,5,FALSE)</f>
        <v>21.242446659999999</v>
      </c>
      <c r="E73" s="88">
        <f t="shared" si="51"/>
        <v>0</v>
      </c>
      <c r="F73" s="88">
        <f t="shared" si="51"/>
        <v>0</v>
      </c>
      <c r="G73" s="88">
        <f t="shared" si="51"/>
        <v>0</v>
      </c>
      <c r="H73" s="88">
        <f t="shared" si="51"/>
        <v>0</v>
      </c>
      <c r="I73" s="88">
        <f t="shared" si="51"/>
        <v>0</v>
      </c>
      <c r="J73" s="88">
        <f t="shared" si="52"/>
        <v>0</v>
      </c>
      <c r="K73" s="88">
        <v>0</v>
      </c>
      <c r="L73" s="88">
        <v>0</v>
      </c>
      <c r="M73" s="88">
        <v>0</v>
      </c>
      <c r="N73" s="88">
        <v>0</v>
      </c>
      <c r="O73" s="88">
        <f t="shared" si="53"/>
        <v>0</v>
      </c>
      <c r="P73" s="89">
        <v>0</v>
      </c>
      <c r="Q73" s="89">
        <v>0</v>
      </c>
      <c r="R73" s="89">
        <v>0</v>
      </c>
      <c r="S73" s="89">
        <v>0</v>
      </c>
      <c r="T73" s="88">
        <f t="shared" si="61"/>
        <v>0</v>
      </c>
      <c r="U73" s="89">
        <v>0</v>
      </c>
      <c r="V73" s="89">
        <v>0</v>
      </c>
      <c r="W73" s="89">
        <v>0</v>
      </c>
      <c r="X73" s="89">
        <v>0</v>
      </c>
      <c r="Y73" s="88">
        <f t="shared" si="62"/>
        <v>0</v>
      </c>
      <c r="Z73" s="89">
        <v>0</v>
      </c>
      <c r="AA73" s="89">
        <v>0</v>
      </c>
      <c r="AB73" s="89">
        <v>0</v>
      </c>
      <c r="AC73" s="89">
        <v>0</v>
      </c>
      <c r="AD73" s="87">
        <v>55.563313999999998</v>
      </c>
      <c r="AE73" s="88">
        <f t="shared" si="56"/>
        <v>53.444629450000001</v>
      </c>
      <c r="AF73" s="88">
        <f t="shared" si="56"/>
        <v>0</v>
      </c>
      <c r="AG73" s="88">
        <f t="shared" si="56"/>
        <v>53.444629450000001</v>
      </c>
      <c r="AH73" s="88">
        <f t="shared" si="56"/>
        <v>0</v>
      </c>
      <c r="AI73" s="88">
        <f t="shared" si="56"/>
        <v>0</v>
      </c>
      <c r="AJ73" s="88">
        <v>0</v>
      </c>
      <c r="AK73" s="89">
        <v>0</v>
      </c>
      <c r="AL73" s="89">
        <v>0</v>
      </c>
      <c r="AM73" s="89">
        <v>0</v>
      </c>
      <c r="AN73" s="89">
        <v>0</v>
      </c>
      <c r="AO73" s="88">
        <v>0</v>
      </c>
      <c r="AP73" s="89">
        <v>0</v>
      </c>
      <c r="AQ73" s="89">
        <v>0</v>
      </c>
      <c r="AR73" s="89">
        <v>0</v>
      </c>
      <c r="AS73" s="89">
        <v>0</v>
      </c>
      <c r="AT73" s="88">
        <f t="shared" si="59"/>
        <v>53.444629450000001</v>
      </c>
      <c r="AU73" s="89">
        <v>0</v>
      </c>
      <c r="AV73" s="89">
        <v>53.444629450000001</v>
      </c>
      <c r="AW73" s="89">
        <v>0</v>
      </c>
      <c r="AX73" s="89">
        <v>0</v>
      </c>
      <c r="AY73" s="88">
        <f t="shared" si="60"/>
        <v>0</v>
      </c>
      <c r="AZ73" s="89">
        <v>0</v>
      </c>
      <c r="BA73" s="89">
        <v>0</v>
      </c>
      <c r="BB73" s="89">
        <v>0</v>
      </c>
      <c r="BC73" s="89">
        <v>0</v>
      </c>
      <c r="BD73" s="78"/>
      <c r="BE73" s="90"/>
      <c r="BF73" s="95"/>
      <c r="BJ73" s="36"/>
      <c r="BO73" s="9"/>
      <c r="BR73" s="38"/>
    </row>
    <row r="74" spans="1:71" s="34" customFormat="1" ht="45.75" customHeight="1" x14ac:dyDescent="0.25">
      <c r="A74" s="92" t="s">
        <v>165</v>
      </c>
      <c r="B74" s="94" t="s">
        <v>183</v>
      </c>
      <c r="C74" s="84" t="s">
        <v>184</v>
      </c>
      <c r="D74" s="87">
        <f>VLOOKUP(C74,'[1]10 Кв ф'!C59:I463,5,FALSE)</f>
        <v>146.25541002</v>
      </c>
      <c r="E74" s="88">
        <f t="shared" si="51"/>
        <v>179.29041659000001</v>
      </c>
      <c r="F74" s="88">
        <f t="shared" si="51"/>
        <v>2.9128465699999997</v>
      </c>
      <c r="G74" s="88">
        <f t="shared" si="51"/>
        <v>135.68823144000001</v>
      </c>
      <c r="H74" s="88">
        <f t="shared" si="51"/>
        <v>40.2072</v>
      </c>
      <c r="I74" s="88">
        <f t="shared" si="51"/>
        <v>0.48213858000000004</v>
      </c>
      <c r="J74" s="88">
        <f t="shared" si="52"/>
        <v>3.3840413799999998</v>
      </c>
      <c r="K74" s="88">
        <v>2.9128465699999997</v>
      </c>
      <c r="L74" s="88">
        <v>0</v>
      </c>
      <c r="M74" s="88">
        <v>0</v>
      </c>
      <c r="N74" s="88">
        <v>0.47119481000000002</v>
      </c>
      <c r="O74" s="88">
        <f t="shared" si="53"/>
        <v>2.8201043700000001</v>
      </c>
      <c r="P74" s="89">
        <v>0</v>
      </c>
      <c r="Q74" s="89">
        <v>2.8091606000000002</v>
      </c>
      <c r="R74" s="89">
        <v>0</v>
      </c>
      <c r="S74" s="89">
        <v>1.094377000000003E-2</v>
      </c>
      <c r="T74" s="88">
        <f t="shared" si="54"/>
        <v>0</v>
      </c>
      <c r="U74" s="89">
        <v>0</v>
      </c>
      <c r="V74" s="89">
        <v>0</v>
      </c>
      <c r="W74" s="89">
        <v>0</v>
      </c>
      <c r="X74" s="89">
        <v>0</v>
      </c>
      <c r="Y74" s="88">
        <f t="shared" si="55"/>
        <v>173.08627084</v>
      </c>
      <c r="Z74" s="88">
        <v>0</v>
      </c>
      <c r="AA74" s="88">
        <v>132.87907084</v>
      </c>
      <c r="AB74" s="88">
        <v>40.2072</v>
      </c>
      <c r="AC74" s="88">
        <v>0</v>
      </c>
      <c r="AD74" s="87">
        <v>134.094651</v>
      </c>
      <c r="AE74" s="88">
        <f t="shared" si="56"/>
        <v>161.62382314000001</v>
      </c>
      <c r="AF74" s="88">
        <f t="shared" si="56"/>
        <v>3.4773721399999999</v>
      </c>
      <c r="AG74" s="88">
        <f t="shared" si="56"/>
        <v>158.14645100000001</v>
      </c>
      <c r="AH74" s="88">
        <f t="shared" si="56"/>
        <v>0</v>
      </c>
      <c r="AI74" s="88">
        <f t="shared" si="56"/>
        <v>0</v>
      </c>
      <c r="AJ74" s="88">
        <f t="shared" si="57"/>
        <v>3.4773721399999999</v>
      </c>
      <c r="AK74" s="89">
        <v>3.4773721399999999</v>
      </c>
      <c r="AL74" s="89">
        <v>0</v>
      </c>
      <c r="AM74" s="89">
        <v>0</v>
      </c>
      <c r="AN74" s="89">
        <v>0</v>
      </c>
      <c r="AO74" s="88">
        <f t="shared" si="58"/>
        <v>0</v>
      </c>
      <c r="AP74" s="89">
        <v>0</v>
      </c>
      <c r="AQ74" s="89">
        <v>0</v>
      </c>
      <c r="AR74" s="89">
        <v>0</v>
      </c>
      <c r="AS74" s="89">
        <v>0</v>
      </c>
      <c r="AT74" s="88">
        <f t="shared" si="59"/>
        <v>0</v>
      </c>
      <c r="AU74" s="89">
        <v>0</v>
      </c>
      <c r="AV74" s="89">
        <v>0</v>
      </c>
      <c r="AW74" s="89">
        <v>0</v>
      </c>
      <c r="AX74" s="89">
        <v>0</v>
      </c>
      <c r="AY74" s="88">
        <f t="shared" si="60"/>
        <v>158.14645100000001</v>
      </c>
      <c r="AZ74" s="89">
        <v>0</v>
      </c>
      <c r="BA74" s="89">
        <v>158.14645100000001</v>
      </c>
      <c r="BB74" s="89">
        <v>0</v>
      </c>
      <c r="BC74" s="89">
        <v>0</v>
      </c>
      <c r="BD74" s="78"/>
      <c r="BE74" s="90"/>
      <c r="BF74" s="93"/>
      <c r="BJ74" s="36"/>
      <c r="BO74" s="9"/>
      <c r="BR74" s="38"/>
    </row>
    <row r="75" spans="1:71" ht="56.25" customHeight="1" x14ac:dyDescent="0.25">
      <c r="A75" s="74" t="s">
        <v>185</v>
      </c>
      <c r="B75" s="75" t="s">
        <v>186</v>
      </c>
      <c r="C75" s="76" t="s">
        <v>79</v>
      </c>
      <c r="D75" s="77">
        <f t="shared" ref="D75:BC75" si="63">SUM(D76)</f>
        <v>37.123723760000004</v>
      </c>
      <c r="E75" s="77">
        <f t="shared" si="63"/>
        <v>29.008834999999998</v>
      </c>
      <c r="F75" s="77">
        <f t="shared" si="63"/>
        <v>0</v>
      </c>
      <c r="G75" s="77">
        <f t="shared" si="63"/>
        <v>37.908871559999994</v>
      </c>
      <c r="H75" s="77">
        <f t="shared" si="63"/>
        <v>-9.024897600000001</v>
      </c>
      <c r="I75" s="77">
        <f t="shared" si="63"/>
        <v>0.12486104000000001</v>
      </c>
      <c r="J75" s="77">
        <f t="shared" si="63"/>
        <v>0</v>
      </c>
      <c r="K75" s="77">
        <f t="shared" si="63"/>
        <v>0</v>
      </c>
      <c r="L75" s="77">
        <f t="shared" si="63"/>
        <v>0</v>
      </c>
      <c r="M75" s="77">
        <f t="shared" si="63"/>
        <v>0</v>
      </c>
      <c r="N75" s="77">
        <f t="shared" si="63"/>
        <v>0</v>
      </c>
      <c r="O75" s="77">
        <f t="shared" si="63"/>
        <v>18.413919959999998</v>
      </c>
      <c r="P75" s="77">
        <f t="shared" si="63"/>
        <v>0</v>
      </c>
      <c r="Q75" s="77">
        <f t="shared" si="63"/>
        <v>27.444424559999998</v>
      </c>
      <c r="R75" s="77">
        <f t="shared" si="63"/>
        <v>-9.0305046000000004</v>
      </c>
      <c r="S75" s="77">
        <f t="shared" si="63"/>
        <v>0</v>
      </c>
      <c r="T75" s="77">
        <f t="shared" si="63"/>
        <v>12.786059120000001</v>
      </c>
      <c r="U75" s="77">
        <f t="shared" si="63"/>
        <v>0</v>
      </c>
      <c r="V75" s="77">
        <f t="shared" si="63"/>
        <v>12.655591080000001</v>
      </c>
      <c r="W75" s="77">
        <f t="shared" si="63"/>
        <v>5.607E-3</v>
      </c>
      <c r="X75" s="77">
        <f t="shared" si="63"/>
        <v>0.12486104000000001</v>
      </c>
      <c r="Y75" s="77">
        <f t="shared" si="63"/>
        <v>-2.1911440799999999</v>
      </c>
      <c r="Z75" s="77">
        <f t="shared" si="63"/>
        <v>0</v>
      </c>
      <c r="AA75" s="77">
        <f t="shared" si="63"/>
        <v>-2.1911440799999999</v>
      </c>
      <c r="AB75" s="77">
        <f t="shared" si="63"/>
        <v>0</v>
      </c>
      <c r="AC75" s="77">
        <f t="shared" si="63"/>
        <v>0</v>
      </c>
      <c r="AD75" s="77">
        <f t="shared" si="63"/>
        <v>39.169954500000003</v>
      </c>
      <c r="AE75" s="77">
        <f t="shared" si="63"/>
        <v>34.412775150000009</v>
      </c>
      <c r="AF75" s="77">
        <f t="shared" si="63"/>
        <v>0</v>
      </c>
      <c r="AG75" s="77">
        <f t="shared" si="63"/>
        <v>34.096664540000006</v>
      </c>
      <c r="AH75" s="77">
        <f t="shared" si="63"/>
        <v>0.31611061000000001</v>
      </c>
      <c r="AI75" s="77">
        <f t="shared" si="63"/>
        <v>0</v>
      </c>
      <c r="AJ75" s="77">
        <f t="shared" si="63"/>
        <v>0</v>
      </c>
      <c r="AK75" s="77">
        <f t="shared" si="63"/>
        <v>0</v>
      </c>
      <c r="AL75" s="77">
        <f t="shared" si="63"/>
        <v>0</v>
      </c>
      <c r="AM75" s="77">
        <f t="shared" si="63"/>
        <v>0</v>
      </c>
      <c r="AN75" s="77">
        <f t="shared" si="63"/>
        <v>0</v>
      </c>
      <c r="AO75" s="77">
        <f t="shared" si="63"/>
        <v>0</v>
      </c>
      <c r="AP75" s="77">
        <f t="shared" si="63"/>
        <v>0</v>
      </c>
      <c r="AQ75" s="77">
        <f t="shared" si="63"/>
        <v>0</v>
      </c>
      <c r="AR75" s="77">
        <f t="shared" si="63"/>
        <v>0</v>
      </c>
      <c r="AS75" s="77">
        <f t="shared" si="63"/>
        <v>0</v>
      </c>
      <c r="AT75" s="77">
        <f t="shared" si="63"/>
        <v>2.7449641499999995</v>
      </c>
      <c r="AU75" s="77">
        <f t="shared" si="63"/>
        <v>0</v>
      </c>
      <c r="AV75" s="77">
        <f t="shared" si="63"/>
        <v>2.4288535399999995</v>
      </c>
      <c r="AW75" s="77">
        <f t="shared" si="63"/>
        <v>0.31611061000000001</v>
      </c>
      <c r="AX75" s="77">
        <f t="shared" si="63"/>
        <v>0</v>
      </c>
      <c r="AY75" s="77">
        <f t="shared" si="63"/>
        <v>31.667811000000007</v>
      </c>
      <c r="AZ75" s="77">
        <f t="shared" si="63"/>
        <v>0</v>
      </c>
      <c r="BA75" s="77">
        <f t="shared" si="63"/>
        <v>31.667811000000007</v>
      </c>
      <c r="BB75" s="77">
        <f t="shared" si="63"/>
        <v>0</v>
      </c>
      <c r="BC75" s="77">
        <f t="shared" si="63"/>
        <v>0</v>
      </c>
      <c r="BD75" s="78"/>
      <c r="BE75" s="79"/>
      <c r="BF75" s="80"/>
      <c r="BG75" s="34"/>
      <c r="BH75" s="34"/>
      <c r="BI75" s="34"/>
      <c r="BJ75" s="36"/>
      <c r="BK75" s="34"/>
      <c r="BL75" s="34"/>
      <c r="BM75" s="34"/>
      <c r="BN75" s="34"/>
      <c r="BO75" s="1"/>
      <c r="BQ75" s="34"/>
      <c r="BR75" s="34"/>
      <c r="BS75" s="34"/>
    </row>
    <row r="76" spans="1:71" ht="59.25" customHeight="1" x14ac:dyDescent="0.25">
      <c r="A76" s="92" t="s">
        <v>185</v>
      </c>
      <c r="B76" s="99" t="s">
        <v>187</v>
      </c>
      <c r="C76" s="96" t="s">
        <v>188</v>
      </c>
      <c r="D76" s="87">
        <f>VLOOKUP(C76,'[1]10 Кв ф'!C61:I465,5,FALSE)</f>
        <v>37.123723760000004</v>
      </c>
      <c r="E76" s="87">
        <f t="shared" ref="E76:I76" si="64">J76+O76+T76+Y76</f>
        <v>29.008834999999998</v>
      </c>
      <c r="F76" s="87">
        <f t="shared" si="64"/>
        <v>0</v>
      </c>
      <c r="G76" s="87">
        <f t="shared" si="64"/>
        <v>37.908871559999994</v>
      </c>
      <c r="H76" s="87">
        <f t="shared" si="64"/>
        <v>-9.024897600000001</v>
      </c>
      <c r="I76" s="87">
        <f t="shared" si="64"/>
        <v>0.12486104000000001</v>
      </c>
      <c r="J76" s="87">
        <f t="shared" ref="J76" si="65">K76+L76+M76+N76</f>
        <v>0</v>
      </c>
      <c r="K76" s="87">
        <v>0</v>
      </c>
      <c r="L76" s="87">
        <v>0</v>
      </c>
      <c r="M76" s="87">
        <v>0</v>
      </c>
      <c r="N76" s="87">
        <v>0</v>
      </c>
      <c r="O76" s="87">
        <f t="shared" ref="O76" si="66">P76+Q76+R76+S76</f>
        <v>18.413919959999998</v>
      </c>
      <c r="P76" s="87">
        <v>0</v>
      </c>
      <c r="Q76" s="87">
        <v>27.444424559999998</v>
      </c>
      <c r="R76" s="87">
        <v>-9.0305046000000004</v>
      </c>
      <c r="S76" s="87">
        <v>0</v>
      </c>
      <c r="T76" s="87">
        <f t="shared" ref="T76" si="67">U76+V76+W76+X76</f>
        <v>12.786059120000001</v>
      </c>
      <c r="U76" s="87">
        <v>0</v>
      </c>
      <c r="V76" s="87">
        <v>12.655591080000001</v>
      </c>
      <c r="W76" s="87">
        <v>5.607E-3</v>
      </c>
      <c r="X76" s="87">
        <v>0.12486104000000001</v>
      </c>
      <c r="Y76" s="87">
        <f t="shared" ref="Y76" si="68">Z76+AA76+AB76+AC76</f>
        <v>-2.1911440799999999</v>
      </c>
      <c r="Z76" s="88">
        <v>0</v>
      </c>
      <c r="AA76" s="88">
        <v>-2.1911440799999999</v>
      </c>
      <c r="AB76" s="88">
        <v>0</v>
      </c>
      <c r="AC76" s="88">
        <v>0</v>
      </c>
      <c r="AD76" s="87">
        <v>39.169954500000003</v>
      </c>
      <c r="AE76" s="87">
        <f t="shared" ref="AE76:AI76" si="69">AJ76+AO76+AT76+AY76</f>
        <v>34.412775150000009</v>
      </c>
      <c r="AF76" s="87">
        <f t="shared" si="69"/>
        <v>0</v>
      </c>
      <c r="AG76" s="87">
        <f t="shared" si="69"/>
        <v>34.096664540000006</v>
      </c>
      <c r="AH76" s="87">
        <f t="shared" si="69"/>
        <v>0.31611061000000001</v>
      </c>
      <c r="AI76" s="87">
        <f t="shared" si="69"/>
        <v>0</v>
      </c>
      <c r="AJ76" s="87">
        <f t="shared" ref="AJ76" si="70">AK76+AL76+AM76+AN76</f>
        <v>0</v>
      </c>
      <c r="AK76" s="87">
        <v>0</v>
      </c>
      <c r="AL76" s="87">
        <v>0</v>
      </c>
      <c r="AM76" s="87">
        <v>0</v>
      </c>
      <c r="AN76" s="87">
        <v>0</v>
      </c>
      <c r="AO76" s="87">
        <f t="shared" ref="AO76" si="71">AP76+AQ76+AR76+AS76</f>
        <v>0</v>
      </c>
      <c r="AP76" s="87">
        <v>0</v>
      </c>
      <c r="AQ76" s="87">
        <v>0</v>
      </c>
      <c r="AR76" s="87">
        <v>0</v>
      </c>
      <c r="AS76" s="87">
        <v>0</v>
      </c>
      <c r="AT76" s="88">
        <f>AU76+AV76+AW76+AX76</f>
        <v>2.7449641499999995</v>
      </c>
      <c r="AU76" s="87">
        <v>0</v>
      </c>
      <c r="AV76" s="87">
        <v>2.4288535399999995</v>
      </c>
      <c r="AW76" s="87">
        <v>0.31611061000000001</v>
      </c>
      <c r="AX76" s="87">
        <v>0</v>
      </c>
      <c r="AY76" s="88">
        <f>AZ76+BA76+BB76+BC76</f>
        <v>31.667811000000007</v>
      </c>
      <c r="AZ76" s="87">
        <v>0</v>
      </c>
      <c r="BA76" s="87">
        <v>31.667811000000007</v>
      </c>
      <c r="BB76" s="87">
        <v>0</v>
      </c>
      <c r="BC76" s="87">
        <v>0</v>
      </c>
      <c r="BD76" s="78"/>
      <c r="BE76" s="90"/>
      <c r="BF76" s="95"/>
      <c r="BG76" s="34"/>
      <c r="BH76" s="34"/>
      <c r="BI76" s="34"/>
      <c r="BJ76" s="36"/>
      <c r="BK76" s="34"/>
      <c r="BL76" s="34"/>
      <c r="BM76" s="34"/>
      <c r="BN76" s="34"/>
      <c r="BQ76" s="34"/>
      <c r="BR76" s="38"/>
      <c r="BS76" s="34"/>
    </row>
    <row r="77" spans="1:71" ht="31.5" customHeight="1" x14ac:dyDescent="0.25">
      <c r="A77" s="81" t="s">
        <v>189</v>
      </c>
      <c r="B77" s="82" t="s">
        <v>190</v>
      </c>
      <c r="C77" s="82" t="s">
        <v>79</v>
      </c>
      <c r="D77" s="77">
        <f t="shared" ref="D77:AI77" si="72">SUM(D78:D99)</f>
        <v>648.43932269999993</v>
      </c>
      <c r="E77" s="77">
        <f t="shared" si="72"/>
        <v>562.23070023000002</v>
      </c>
      <c r="F77" s="77">
        <f t="shared" si="72"/>
        <v>0</v>
      </c>
      <c r="G77" s="77">
        <f t="shared" si="72"/>
        <v>357.54927468</v>
      </c>
      <c r="H77" s="77">
        <f t="shared" si="72"/>
        <v>184.07673315999997</v>
      </c>
      <c r="I77" s="77">
        <f t="shared" si="72"/>
        <v>20.60469239</v>
      </c>
      <c r="J77" s="77">
        <f t="shared" si="72"/>
        <v>33.164174329999994</v>
      </c>
      <c r="K77" s="77">
        <f t="shared" si="72"/>
        <v>0</v>
      </c>
      <c r="L77" s="77">
        <f t="shared" si="72"/>
        <v>24.309032029999997</v>
      </c>
      <c r="M77" s="77">
        <f t="shared" si="72"/>
        <v>3.8342870200000001</v>
      </c>
      <c r="N77" s="77">
        <f t="shared" si="72"/>
        <v>5.0208552799999993</v>
      </c>
      <c r="O77" s="77">
        <f t="shared" si="72"/>
        <v>173.67703617999999</v>
      </c>
      <c r="P77" s="77">
        <f t="shared" si="72"/>
        <v>0</v>
      </c>
      <c r="Q77" s="77">
        <f t="shared" si="72"/>
        <v>32.62785435</v>
      </c>
      <c r="R77" s="77">
        <f t="shared" si="72"/>
        <v>135.75494252999999</v>
      </c>
      <c r="S77" s="77">
        <f t="shared" si="72"/>
        <v>5.2942393000000001</v>
      </c>
      <c r="T77" s="77">
        <f t="shared" si="72"/>
        <v>233.01695401000003</v>
      </c>
      <c r="U77" s="77">
        <f t="shared" si="72"/>
        <v>0</v>
      </c>
      <c r="V77" s="77">
        <f t="shared" si="72"/>
        <v>180.60226080999999</v>
      </c>
      <c r="W77" s="77">
        <f t="shared" si="72"/>
        <v>46.415249549999992</v>
      </c>
      <c r="X77" s="77">
        <f t="shared" si="72"/>
        <v>5.9994436499999999</v>
      </c>
      <c r="Y77" s="77">
        <f t="shared" si="72"/>
        <v>122.37253571000001</v>
      </c>
      <c r="Z77" s="77">
        <f t="shared" si="72"/>
        <v>0</v>
      </c>
      <c r="AA77" s="77">
        <f t="shared" si="72"/>
        <v>120.01012749</v>
      </c>
      <c r="AB77" s="77">
        <f t="shared" si="72"/>
        <v>-1.9277459400000003</v>
      </c>
      <c r="AC77" s="77">
        <f t="shared" si="72"/>
        <v>4.2901541600000002</v>
      </c>
      <c r="AD77" s="77">
        <f t="shared" si="72"/>
        <v>530.40943045999995</v>
      </c>
      <c r="AE77" s="77">
        <f t="shared" si="72"/>
        <v>460.27667664000006</v>
      </c>
      <c r="AF77" s="77">
        <f t="shared" si="72"/>
        <v>0</v>
      </c>
      <c r="AG77" s="77">
        <f>SUM(AG78:AG99)</f>
        <v>291.87019013000003</v>
      </c>
      <c r="AH77" s="77">
        <f t="shared" si="72"/>
        <v>148.50834606999999</v>
      </c>
      <c r="AI77" s="77">
        <f t="shared" si="72"/>
        <v>19.898140439999999</v>
      </c>
      <c r="AJ77" s="77">
        <f t="shared" ref="AJ77:BC77" si="73">SUM(AJ78:AJ99)</f>
        <v>5.2541049099999997</v>
      </c>
      <c r="AK77" s="77">
        <f t="shared" si="73"/>
        <v>0</v>
      </c>
      <c r="AL77" s="77">
        <f t="shared" si="73"/>
        <v>0</v>
      </c>
      <c r="AM77" s="77">
        <f t="shared" si="73"/>
        <v>0</v>
      </c>
      <c r="AN77" s="77">
        <f t="shared" si="73"/>
        <v>5.2541049099999997</v>
      </c>
      <c r="AO77" s="77">
        <f t="shared" si="73"/>
        <v>37.632516030000005</v>
      </c>
      <c r="AP77" s="77">
        <f t="shared" si="73"/>
        <v>0</v>
      </c>
      <c r="AQ77" s="77">
        <f t="shared" si="73"/>
        <v>0</v>
      </c>
      <c r="AR77" s="77">
        <f t="shared" si="73"/>
        <v>32.434039040000002</v>
      </c>
      <c r="AS77" s="77">
        <f t="shared" si="73"/>
        <v>5.1984769899999996</v>
      </c>
      <c r="AT77" s="77">
        <f t="shared" si="73"/>
        <v>185.24556330999999</v>
      </c>
      <c r="AU77" s="77">
        <f t="shared" si="73"/>
        <v>0</v>
      </c>
      <c r="AV77" s="77">
        <f t="shared" si="73"/>
        <v>68.093993519999998</v>
      </c>
      <c r="AW77" s="77">
        <f t="shared" si="73"/>
        <v>112.28546702000001</v>
      </c>
      <c r="AX77" s="77">
        <f t="shared" si="73"/>
        <v>4.8661027699999995</v>
      </c>
      <c r="AY77" s="77">
        <f t="shared" si="73"/>
        <v>232.14449239000001</v>
      </c>
      <c r="AZ77" s="77">
        <f t="shared" si="73"/>
        <v>0</v>
      </c>
      <c r="BA77" s="77">
        <f t="shared" si="73"/>
        <v>223.77619661</v>
      </c>
      <c r="BB77" s="77">
        <f t="shared" si="73"/>
        <v>3.7888400099999986</v>
      </c>
      <c r="BC77" s="77">
        <f t="shared" si="73"/>
        <v>4.57945577</v>
      </c>
      <c r="BD77" s="78"/>
      <c r="BE77" s="79"/>
      <c r="BF77" s="83"/>
      <c r="BG77" s="34"/>
      <c r="BH77" s="34"/>
      <c r="BI77" s="34"/>
      <c r="BJ77" s="36"/>
      <c r="BK77" s="34"/>
      <c r="BL77" s="34"/>
      <c r="BM77" s="34"/>
      <c r="BN77" s="34"/>
      <c r="BO77" s="1"/>
      <c r="BQ77" s="34"/>
      <c r="BR77" s="34"/>
      <c r="BS77" s="34"/>
    </row>
    <row r="78" spans="1:71" ht="47.25" customHeight="1" x14ac:dyDescent="0.25">
      <c r="A78" s="92" t="s">
        <v>189</v>
      </c>
      <c r="B78" s="94" t="s">
        <v>191</v>
      </c>
      <c r="C78" s="86" t="s">
        <v>192</v>
      </c>
      <c r="D78" s="87">
        <f>VLOOKUP(C78,'[1]10 Кв ф'!C63:I467,5,FALSE)</f>
        <v>64.817790143999986</v>
      </c>
      <c r="E78" s="88">
        <f t="shared" ref="E78:I99" si="74">J78+O78+T78+Y78</f>
        <v>33.673099989999997</v>
      </c>
      <c r="F78" s="88">
        <f t="shared" si="74"/>
        <v>0</v>
      </c>
      <c r="G78" s="88">
        <f t="shared" si="74"/>
        <v>31.191089510000001</v>
      </c>
      <c r="H78" s="88">
        <f t="shared" si="74"/>
        <v>0</v>
      </c>
      <c r="I78" s="88">
        <f t="shared" si="74"/>
        <v>2.4820104799999996</v>
      </c>
      <c r="J78" s="88">
        <f t="shared" ref="J78:J99" si="75">K78+L78+M78+N78</f>
        <v>13.36991647</v>
      </c>
      <c r="K78" s="89">
        <v>0</v>
      </c>
      <c r="L78" s="89">
        <v>12.961820149999999</v>
      </c>
      <c r="M78" s="89">
        <v>0</v>
      </c>
      <c r="N78" s="89">
        <v>0.40809632000000001</v>
      </c>
      <c r="O78" s="88">
        <f t="shared" ref="O78:O99" si="76">P78+Q78+R78+S78</f>
        <v>0.40847254</v>
      </c>
      <c r="P78" s="89">
        <v>0</v>
      </c>
      <c r="Q78" s="89">
        <v>0</v>
      </c>
      <c r="R78" s="89">
        <v>0</v>
      </c>
      <c r="S78" s="89">
        <v>0.40847254</v>
      </c>
      <c r="T78" s="88">
        <f t="shared" ref="T78:T99" si="77">U78+V78+W78+X78</f>
        <v>11.47898857</v>
      </c>
      <c r="U78" s="89">
        <v>0</v>
      </c>
      <c r="V78" s="89">
        <v>10.72481971</v>
      </c>
      <c r="W78" s="89">
        <v>0</v>
      </c>
      <c r="X78" s="89">
        <v>0.75416885999999983</v>
      </c>
      <c r="Y78" s="88">
        <f t="shared" ref="Y78:Y99" si="78">Z78+AA78+AB78+AC78</f>
        <v>8.4157224100000008</v>
      </c>
      <c r="Z78" s="88">
        <v>0</v>
      </c>
      <c r="AA78" s="88">
        <v>7.5044496500000006</v>
      </c>
      <c r="AB78" s="88">
        <v>0</v>
      </c>
      <c r="AC78" s="88">
        <v>0.9112727599999999</v>
      </c>
      <c r="AD78" s="87">
        <v>49.236078719999995</v>
      </c>
      <c r="AE78" s="88">
        <f t="shared" ref="AE78:AI99" si="79">AJ78+AO78+AT78+AY78</f>
        <v>26.09965965</v>
      </c>
      <c r="AF78" s="88">
        <f t="shared" si="79"/>
        <v>0</v>
      </c>
      <c r="AG78" s="88">
        <f t="shared" si="79"/>
        <v>23.5709202</v>
      </c>
      <c r="AH78" s="88">
        <f t="shared" si="79"/>
        <v>0</v>
      </c>
      <c r="AI78" s="88">
        <f t="shared" si="79"/>
        <v>2.5287394500000002</v>
      </c>
      <c r="AJ78" s="88">
        <f t="shared" ref="AJ78:AJ99" si="80">AK78+AL78+AM78+AN78</f>
        <v>0.40809632000000001</v>
      </c>
      <c r="AK78" s="89">
        <v>0</v>
      </c>
      <c r="AL78" s="89">
        <v>0</v>
      </c>
      <c r="AM78" s="89">
        <v>0</v>
      </c>
      <c r="AN78" s="89">
        <v>0.40809632000000001</v>
      </c>
      <c r="AO78" s="88">
        <f t="shared" ref="AO78:AO99" si="81">AP78+AQ78+AR78+AS78</f>
        <v>0.40847253999999994</v>
      </c>
      <c r="AP78" s="89">
        <v>0</v>
      </c>
      <c r="AQ78" s="89">
        <v>0</v>
      </c>
      <c r="AR78" s="89">
        <v>0</v>
      </c>
      <c r="AS78" s="89">
        <v>0.40847253999999994</v>
      </c>
      <c r="AT78" s="88">
        <f t="shared" ref="AT78:AT99" si="82">AU78+AV78+AW78+AX78</f>
        <v>11.925856040000001</v>
      </c>
      <c r="AU78" s="89">
        <v>0</v>
      </c>
      <c r="AV78" s="89">
        <v>11.171687180000001</v>
      </c>
      <c r="AW78" s="89">
        <v>0</v>
      </c>
      <c r="AX78" s="89">
        <v>0.75416886000000005</v>
      </c>
      <c r="AY78" s="88">
        <f t="shared" ref="AY78:AY99" si="83">AZ78+BA78+BB78+BC78</f>
        <v>13.35723475</v>
      </c>
      <c r="AZ78" s="89">
        <v>0</v>
      </c>
      <c r="BA78" s="89">
        <v>12.399233019999999</v>
      </c>
      <c r="BB78" s="89">
        <v>0</v>
      </c>
      <c r="BC78" s="89">
        <v>0.95800173000000033</v>
      </c>
      <c r="BD78" s="78"/>
      <c r="BE78" s="90"/>
      <c r="BF78" s="95"/>
      <c r="BG78" s="34"/>
      <c r="BH78" s="34"/>
      <c r="BI78" s="34"/>
      <c r="BJ78" s="36"/>
      <c r="BK78" s="34"/>
      <c r="BL78" s="34"/>
      <c r="BM78" s="34"/>
      <c r="BN78" s="34"/>
      <c r="BQ78" s="34"/>
      <c r="BR78" s="38"/>
      <c r="BS78" s="34"/>
    </row>
    <row r="79" spans="1:71" ht="31.5" customHeight="1" x14ac:dyDescent="0.25">
      <c r="A79" s="92" t="s">
        <v>189</v>
      </c>
      <c r="B79" s="94" t="s">
        <v>193</v>
      </c>
      <c r="C79" s="86" t="s">
        <v>194</v>
      </c>
      <c r="D79" s="87">
        <f>VLOOKUP(C79,'[1]10 Кв ф'!C64:I468,5,FALSE)</f>
        <v>26.846095097999999</v>
      </c>
      <c r="E79" s="88">
        <f t="shared" si="74"/>
        <v>23.767806780000001</v>
      </c>
      <c r="F79" s="88">
        <f t="shared" si="74"/>
        <v>0</v>
      </c>
      <c r="G79" s="88">
        <f t="shared" si="74"/>
        <v>16.3374396</v>
      </c>
      <c r="H79" s="88">
        <f t="shared" si="74"/>
        <v>6.2370353200000004</v>
      </c>
      <c r="I79" s="88">
        <f t="shared" si="74"/>
        <v>1.19333186</v>
      </c>
      <c r="J79" s="88">
        <f t="shared" si="75"/>
        <v>0.44903996000000002</v>
      </c>
      <c r="K79" s="89">
        <v>0</v>
      </c>
      <c r="L79" s="89">
        <v>0</v>
      </c>
      <c r="M79" s="89">
        <v>0</v>
      </c>
      <c r="N79" s="89">
        <v>0.44903996000000002</v>
      </c>
      <c r="O79" s="88">
        <f t="shared" si="76"/>
        <v>8.9896899400000017</v>
      </c>
      <c r="P79" s="89">
        <v>0</v>
      </c>
      <c r="Q79" s="89">
        <v>2.8018340899999998</v>
      </c>
      <c r="R79" s="89">
        <v>5.6113553200000004</v>
      </c>
      <c r="S79" s="89">
        <v>0.57650053000000001</v>
      </c>
      <c r="T79" s="88">
        <f t="shared" si="77"/>
        <v>13.5122049</v>
      </c>
      <c r="U79" s="89">
        <v>0</v>
      </c>
      <c r="V79" s="89">
        <v>12.71873353</v>
      </c>
      <c r="W79" s="89">
        <v>0.62568000000000001</v>
      </c>
      <c r="X79" s="89">
        <v>0.16779137</v>
      </c>
      <c r="Y79" s="88">
        <f t="shared" si="78"/>
        <v>0.81687198000000005</v>
      </c>
      <c r="Z79" s="89">
        <v>0</v>
      </c>
      <c r="AA79" s="89">
        <v>0.81687198000000005</v>
      </c>
      <c r="AB79" s="89">
        <v>0</v>
      </c>
      <c r="AC79" s="89">
        <v>0</v>
      </c>
      <c r="AD79" s="87">
        <v>21.360203140000003</v>
      </c>
      <c r="AE79" s="88">
        <f t="shared" si="79"/>
        <v>20.061836069999998</v>
      </c>
      <c r="AF79" s="88">
        <f t="shared" si="79"/>
        <v>0</v>
      </c>
      <c r="AG79" s="88">
        <f t="shared" si="79"/>
        <v>13.614533</v>
      </c>
      <c r="AH79" s="88">
        <f t="shared" si="79"/>
        <v>5.2610111699999997</v>
      </c>
      <c r="AI79" s="88">
        <f t="shared" si="79"/>
        <v>1.1862918999999998</v>
      </c>
      <c r="AJ79" s="88">
        <f t="shared" si="80"/>
        <v>0.442</v>
      </c>
      <c r="AK79" s="89">
        <v>0</v>
      </c>
      <c r="AL79" s="89">
        <v>0</v>
      </c>
      <c r="AM79" s="89">
        <v>0</v>
      </c>
      <c r="AN79" s="89">
        <v>0.442</v>
      </c>
      <c r="AO79" s="88">
        <f t="shared" si="81"/>
        <v>5.25247609</v>
      </c>
      <c r="AP79" s="89">
        <v>0</v>
      </c>
      <c r="AQ79" s="89">
        <v>0</v>
      </c>
      <c r="AR79" s="89">
        <v>4.63006545</v>
      </c>
      <c r="AS79" s="89">
        <v>0.62241064000000001</v>
      </c>
      <c r="AT79" s="88">
        <f t="shared" si="82"/>
        <v>14.36735998</v>
      </c>
      <c r="AU79" s="89">
        <v>0</v>
      </c>
      <c r="AV79" s="89">
        <v>13.614533</v>
      </c>
      <c r="AW79" s="89">
        <v>0.63094571999999971</v>
      </c>
      <c r="AX79" s="89">
        <v>0.12188125999999982</v>
      </c>
      <c r="AY79" s="88">
        <f t="shared" si="83"/>
        <v>0</v>
      </c>
      <c r="AZ79" s="89">
        <v>0</v>
      </c>
      <c r="BA79" s="89">
        <v>0</v>
      </c>
      <c r="BB79" s="89">
        <v>0</v>
      </c>
      <c r="BC79" s="89">
        <v>0</v>
      </c>
      <c r="BD79" s="78"/>
      <c r="BE79" s="90"/>
      <c r="BF79" s="95"/>
      <c r="BG79" s="34"/>
      <c r="BH79" s="34"/>
      <c r="BI79" s="34"/>
      <c r="BJ79" s="36"/>
      <c r="BK79" s="34"/>
      <c r="BL79" s="34"/>
      <c r="BM79" s="34"/>
      <c r="BN79" s="34"/>
      <c r="BP79" s="6"/>
      <c r="BQ79" s="34"/>
      <c r="BR79" s="38"/>
      <c r="BS79" s="34"/>
    </row>
    <row r="80" spans="1:71" ht="15.75" customHeight="1" x14ac:dyDescent="0.25">
      <c r="A80" s="92" t="s">
        <v>189</v>
      </c>
      <c r="B80" s="94" t="s">
        <v>195</v>
      </c>
      <c r="C80" s="86" t="s">
        <v>196</v>
      </c>
      <c r="D80" s="87">
        <f>VLOOKUP(C80,'[1]10 Кв ф'!C65:I469,5,FALSE)</f>
        <v>32.386595059999998</v>
      </c>
      <c r="E80" s="88">
        <f t="shared" si="74"/>
        <v>21.155099970000002</v>
      </c>
      <c r="F80" s="88">
        <f t="shared" si="74"/>
        <v>0</v>
      </c>
      <c r="G80" s="88">
        <f t="shared" si="74"/>
        <v>13.431572910000002</v>
      </c>
      <c r="H80" s="88">
        <f t="shared" si="74"/>
        <v>5.4082277699999999</v>
      </c>
      <c r="I80" s="88">
        <f t="shared" si="74"/>
        <v>2.31529929</v>
      </c>
      <c r="J80" s="88">
        <f t="shared" si="75"/>
        <v>0.76387053999999988</v>
      </c>
      <c r="K80" s="89">
        <v>0</v>
      </c>
      <c r="L80" s="89">
        <v>0</v>
      </c>
      <c r="M80" s="89">
        <v>0.17647200000000002</v>
      </c>
      <c r="N80" s="89">
        <v>0.58739853999999991</v>
      </c>
      <c r="O80" s="88">
        <f t="shared" si="76"/>
        <v>3.1872567300000001</v>
      </c>
      <c r="P80" s="89">
        <v>0</v>
      </c>
      <c r="Q80" s="89">
        <v>0</v>
      </c>
      <c r="R80" s="89">
        <v>3.1872567300000001</v>
      </c>
      <c r="S80" s="89">
        <v>0</v>
      </c>
      <c r="T80" s="88">
        <f t="shared" si="77"/>
        <v>3.1156435299999998</v>
      </c>
      <c r="U80" s="89">
        <v>0</v>
      </c>
      <c r="V80" s="89">
        <v>0</v>
      </c>
      <c r="W80" s="89">
        <v>1.9406602799999999</v>
      </c>
      <c r="X80" s="89">
        <v>1.1749832499999999</v>
      </c>
      <c r="Y80" s="88">
        <f t="shared" si="78"/>
        <v>14.088329170000002</v>
      </c>
      <c r="Z80" s="89">
        <v>0</v>
      </c>
      <c r="AA80" s="89">
        <v>13.431572910000002</v>
      </c>
      <c r="AB80" s="89">
        <v>0.10383875999999999</v>
      </c>
      <c r="AC80" s="89">
        <v>0.55291750000000028</v>
      </c>
      <c r="AD80" s="87">
        <v>29.596906319999999</v>
      </c>
      <c r="AE80" s="88">
        <f t="shared" si="79"/>
        <v>19.185787299999998</v>
      </c>
      <c r="AF80" s="88">
        <f t="shared" si="79"/>
        <v>0</v>
      </c>
      <c r="AG80" s="88">
        <f t="shared" si="79"/>
        <v>14.311784400000001</v>
      </c>
      <c r="AH80" s="88">
        <f t="shared" si="79"/>
        <v>3.4052520099999999</v>
      </c>
      <c r="AI80" s="88">
        <f t="shared" si="79"/>
        <v>1.4687508899999999</v>
      </c>
      <c r="AJ80" s="88">
        <f t="shared" si="80"/>
        <v>0.58739854000000002</v>
      </c>
      <c r="AK80" s="89">
        <v>0</v>
      </c>
      <c r="AL80" s="89">
        <v>0</v>
      </c>
      <c r="AM80" s="89">
        <v>0</v>
      </c>
      <c r="AN80" s="89">
        <v>0.58739854000000002</v>
      </c>
      <c r="AO80" s="88">
        <f t="shared" si="81"/>
        <v>0</v>
      </c>
      <c r="AP80" s="89">
        <v>0</v>
      </c>
      <c r="AQ80" s="89">
        <v>0</v>
      </c>
      <c r="AR80" s="89">
        <v>0</v>
      </c>
      <c r="AS80" s="89">
        <v>0</v>
      </c>
      <c r="AT80" s="88">
        <f t="shared" si="82"/>
        <v>4.5802352699999993</v>
      </c>
      <c r="AU80" s="89">
        <v>0</v>
      </c>
      <c r="AV80" s="89">
        <v>0.84654839999999998</v>
      </c>
      <c r="AW80" s="89">
        <v>3.4052520199999998</v>
      </c>
      <c r="AX80" s="89">
        <v>0.32843484999999994</v>
      </c>
      <c r="AY80" s="88">
        <f t="shared" si="83"/>
        <v>14.01815349</v>
      </c>
      <c r="AZ80" s="89">
        <v>0</v>
      </c>
      <c r="BA80" s="89">
        <v>13.465236000000001</v>
      </c>
      <c r="BB80" s="89">
        <v>-9.9999999392252903E-9</v>
      </c>
      <c r="BC80" s="89">
        <v>0.55291749999999995</v>
      </c>
      <c r="BD80" s="78"/>
      <c r="BE80" s="90"/>
      <c r="BF80" s="95"/>
      <c r="BG80" s="34"/>
      <c r="BH80" s="34"/>
      <c r="BI80" s="34"/>
      <c r="BJ80" s="36"/>
      <c r="BK80" s="34"/>
      <c r="BL80" s="34"/>
      <c r="BM80" s="34"/>
      <c r="BN80" s="34"/>
      <c r="BQ80" s="34"/>
      <c r="BR80" s="38"/>
      <c r="BS80" s="34"/>
    </row>
    <row r="81" spans="1:71" ht="31.5" customHeight="1" x14ac:dyDescent="0.25">
      <c r="A81" s="92" t="s">
        <v>189</v>
      </c>
      <c r="B81" s="94" t="s">
        <v>197</v>
      </c>
      <c r="C81" s="86" t="s">
        <v>198</v>
      </c>
      <c r="D81" s="87">
        <f>VLOOKUP(C81,'[1]10 Кв ф'!C66:I470,5,FALSE)</f>
        <v>44.910977219999999</v>
      </c>
      <c r="E81" s="88">
        <f t="shared" si="74"/>
        <v>38.420142939999998</v>
      </c>
      <c r="F81" s="88">
        <f t="shared" si="74"/>
        <v>0</v>
      </c>
      <c r="G81" s="88">
        <f t="shared" si="74"/>
        <v>17.226179999999999</v>
      </c>
      <c r="H81" s="88">
        <f t="shared" si="74"/>
        <v>20.272054029999996</v>
      </c>
      <c r="I81" s="88">
        <f t="shared" si="74"/>
        <v>0.92190890999999997</v>
      </c>
      <c r="J81" s="88">
        <f t="shared" si="75"/>
        <v>0.35546308999999998</v>
      </c>
      <c r="K81" s="87">
        <v>0</v>
      </c>
      <c r="L81" s="87">
        <v>0</v>
      </c>
      <c r="M81" s="87">
        <v>0</v>
      </c>
      <c r="N81" s="87">
        <v>0.35546308999999998</v>
      </c>
      <c r="O81" s="88">
        <f t="shared" si="76"/>
        <v>22.540572449999999</v>
      </c>
      <c r="P81" s="87">
        <v>0</v>
      </c>
      <c r="Q81" s="87">
        <v>2.1638741500000003</v>
      </c>
      <c r="R81" s="87">
        <v>20.272054029999996</v>
      </c>
      <c r="S81" s="87">
        <v>0.10464427000000001</v>
      </c>
      <c r="T81" s="88">
        <f t="shared" si="77"/>
        <v>10.093856799999999</v>
      </c>
      <c r="U81" s="87">
        <v>0</v>
      </c>
      <c r="V81" s="87">
        <v>9.6746345999999992</v>
      </c>
      <c r="W81" s="87">
        <v>0</v>
      </c>
      <c r="X81" s="87">
        <v>0.41922219999999999</v>
      </c>
      <c r="Y81" s="88">
        <f t="shared" si="78"/>
        <v>5.4302505999999999</v>
      </c>
      <c r="Z81" s="87">
        <v>0</v>
      </c>
      <c r="AA81" s="87">
        <v>5.3876712499999995</v>
      </c>
      <c r="AB81" s="87">
        <v>0</v>
      </c>
      <c r="AC81" s="87">
        <v>4.2579350000000037E-2</v>
      </c>
      <c r="AD81" s="87">
        <v>39.554184810000002</v>
      </c>
      <c r="AE81" s="88">
        <f t="shared" si="79"/>
        <v>33.108653220000001</v>
      </c>
      <c r="AF81" s="88">
        <f t="shared" si="79"/>
        <v>0</v>
      </c>
      <c r="AG81" s="88">
        <f t="shared" si="79"/>
        <v>14.35515</v>
      </c>
      <c r="AH81" s="88">
        <f t="shared" si="79"/>
        <v>17.83159431</v>
      </c>
      <c r="AI81" s="88">
        <f t="shared" si="79"/>
        <v>0.92190890999999986</v>
      </c>
      <c r="AJ81" s="88">
        <f t="shared" si="80"/>
        <v>0.35546308999999998</v>
      </c>
      <c r="AK81" s="87">
        <v>0</v>
      </c>
      <c r="AL81" s="87">
        <v>0</v>
      </c>
      <c r="AM81" s="87">
        <v>0</v>
      </c>
      <c r="AN81" s="87">
        <v>0.35546308999999998</v>
      </c>
      <c r="AO81" s="88">
        <f t="shared" si="81"/>
        <v>0.10464426999999998</v>
      </c>
      <c r="AP81" s="87">
        <v>0</v>
      </c>
      <c r="AQ81" s="87">
        <v>0</v>
      </c>
      <c r="AR81" s="87">
        <v>0</v>
      </c>
      <c r="AS81" s="87">
        <v>0.10464426999999998</v>
      </c>
      <c r="AT81" s="88">
        <f t="shared" si="82"/>
        <v>17.506198900000001</v>
      </c>
      <c r="AU81" s="87">
        <v>0</v>
      </c>
      <c r="AV81" s="87">
        <v>0</v>
      </c>
      <c r="AW81" s="87">
        <v>17.086976700000001</v>
      </c>
      <c r="AX81" s="87">
        <v>0.41922219999999999</v>
      </c>
      <c r="AY81" s="88">
        <f t="shared" si="83"/>
        <v>15.142346959999999</v>
      </c>
      <c r="AZ81" s="87">
        <v>0</v>
      </c>
      <c r="BA81" s="87">
        <v>14.35515</v>
      </c>
      <c r="BB81" s="87">
        <v>0.74461760999999882</v>
      </c>
      <c r="BC81" s="87">
        <v>4.2579349999999905E-2</v>
      </c>
      <c r="BD81" s="78"/>
      <c r="BE81" s="90"/>
      <c r="BF81" s="91"/>
      <c r="BG81" s="34"/>
      <c r="BH81" s="34"/>
      <c r="BI81" s="34"/>
      <c r="BJ81" s="36"/>
      <c r="BK81" s="34"/>
      <c r="BL81" s="34"/>
      <c r="BM81" s="34"/>
      <c r="BN81" s="34"/>
      <c r="BQ81" s="34"/>
      <c r="BR81" s="38"/>
      <c r="BS81" s="34"/>
    </row>
    <row r="82" spans="1:71" ht="36.75" customHeight="1" x14ac:dyDescent="0.25">
      <c r="A82" s="92" t="s">
        <v>189</v>
      </c>
      <c r="B82" s="94" t="s">
        <v>199</v>
      </c>
      <c r="C82" s="86" t="s">
        <v>200</v>
      </c>
      <c r="D82" s="87">
        <f>VLOOKUP(C82,'[1]10 Кв ф'!C67:I471,5,FALSE)</f>
        <v>23.018154089999999</v>
      </c>
      <c r="E82" s="88">
        <f t="shared" si="74"/>
        <v>21.779837880000002</v>
      </c>
      <c r="F82" s="88">
        <f t="shared" si="74"/>
        <v>0</v>
      </c>
      <c r="G82" s="88">
        <f t="shared" si="74"/>
        <v>16.448750159999999</v>
      </c>
      <c r="H82" s="88">
        <f t="shared" si="74"/>
        <v>4.3556260100000017</v>
      </c>
      <c r="I82" s="88">
        <f t="shared" si="74"/>
        <v>0.97546170999999993</v>
      </c>
      <c r="J82" s="88">
        <f t="shared" si="75"/>
        <v>2.5112628400000001</v>
      </c>
      <c r="K82" s="89">
        <v>0</v>
      </c>
      <c r="L82" s="89">
        <v>2.1648525599999999</v>
      </c>
      <c r="M82" s="89">
        <v>4.841028E-2</v>
      </c>
      <c r="N82" s="89">
        <v>0.29799999999999993</v>
      </c>
      <c r="O82" s="88">
        <f t="shared" si="76"/>
        <v>8.4355647100000013</v>
      </c>
      <c r="P82" s="89">
        <v>0</v>
      </c>
      <c r="Q82" s="89">
        <v>3.5724128299999998</v>
      </c>
      <c r="R82" s="89">
        <v>4.307215730000002</v>
      </c>
      <c r="S82" s="89">
        <v>0.55593614999999996</v>
      </c>
      <c r="T82" s="88">
        <f t="shared" si="77"/>
        <v>10.11881545</v>
      </c>
      <c r="U82" s="89">
        <v>0</v>
      </c>
      <c r="V82" s="89">
        <v>9.9972898899999993</v>
      </c>
      <c r="W82" s="89">
        <v>0</v>
      </c>
      <c r="X82" s="89">
        <v>0.12152556</v>
      </c>
      <c r="Y82" s="88">
        <f t="shared" si="78"/>
        <v>0.71419487999999998</v>
      </c>
      <c r="Z82" s="89">
        <v>0</v>
      </c>
      <c r="AA82" s="89">
        <v>0.71419487999999998</v>
      </c>
      <c r="AB82" s="89">
        <v>0</v>
      </c>
      <c r="AC82" s="89">
        <v>0</v>
      </c>
      <c r="AD82" s="87">
        <v>17.60041794</v>
      </c>
      <c r="AE82" s="88">
        <f t="shared" si="79"/>
        <v>16.525255999999999</v>
      </c>
      <c r="AF82" s="88">
        <f t="shared" si="79"/>
        <v>0</v>
      </c>
      <c r="AG82" s="88">
        <f t="shared" si="79"/>
        <v>11.903248</v>
      </c>
      <c r="AH82" s="88">
        <f t="shared" si="79"/>
        <v>3.6465462899999999</v>
      </c>
      <c r="AI82" s="88">
        <f t="shared" si="79"/>
        <v>0.97546171000000004</v>
      </c>
      <c r="AJ82" s="88">
        <f t="shared" si="80"/>
        <v>0.29799999999999999</v>
      </c>
      <c r="AK82" s="89">
        <v>0</v>
      </c>
      <c r="AL82" s="89">
        <v>0</v>
      </c>
      <c r="AM82" s="89">
        <v>0</v>
      </c>
      <c r="AN82" s="89">
        <v>0.29799999999999999</v>
      </c>
      <c r="AO82" s="88">
        <f t="shared" si="81"/>
        <v>4.2091613099999998</v>
      </c>
      <c r="AP82" s="89">
        <v>0</v>
      </c>
      <c r="AQ82" s="89">
        <v>0</v>
      </c>
      <c r="AR82" s="89">
        <v>3.6151662999999998</v>
      </c>
      <c r="AS82" s="89">
        <v>0.59399500999999999</v>
      </c>
      <c r="AT82" s="88">
        <f t="shared" si="82"/>
        <v>12.01809469</v>
      </c>
      <c r="AU82" s="89">
        <v>0</v>
      </c>
      <c r="AV82" s="89">
        <v>11.903248</v>
      </c>
      <c r="AW82" s="89">
        <v>3.1379990000000024E-2</v>
      </c>
      <c r="AX82" s="89">
        <v>8.3466699999999949E-2</v>
      </c>
      <c r="AY82" s="88">
        <f t="shared" si="83"/>
        <v>0</v>
      </c>
      <c r="AZ82" s="89">
        <v>0</v>
      </c>
      <c r="BA82" s="89">
        <v>0</v>
      </c>
      <c r="BB82" s="89">
        <v>0</v>
      </c>
      <c r="BC82" s="89">
        <v>0</v>
      </c>
      <c r="BD82" s="78"/>
      <c r="BE82" s="90"/>
      <c r="BF82" s="95"/>
      <c r="BG82" s="34"/>
      <c r="BH82" s="34"/>
      <c r="BI82" s="34"/>
      <c r="BJ82" s="36"/>
      <c r="BK82" s="34"/>
      <c r="BL82" s="34"/>
      <c r="BM82" s="34"/>
      <c r="BN82" s="34"/>
      <c r="BP82" s="6"/>
      <c r="BQ82" s="34"/>
      <c r="BR82" s="38"/>
      <c r="BS82" s="34"/>
    </row>
    <row r="83" spans="1:71" ht="31.5" customHeight="1" x14ac:dyDescent="0.25">
      <c r="A83" s="92" t="s">
        <v>189</v>
      </c>
      <c r="B83" s="94" t="s">
        <v>201</v>
      </c>
      <c r="C83" s="86" t="s">
        <v>202</v>
      </c>
      <c r="D83" s="87">
        <f>VLOOKUP(C83,'[1]10 Кв ф'!C68:I472,5,FALSE)</f>
        <v>8.3661326099999993</v>
      </c>
      <c r="E83" s="88">
        <f t="shared" si="74"/>
        <v>6.7816682400000001</v>
      </c>
      <c r="F83" s="88">
        <f t="shared" si="74"/>
        <v>0</v>
      </c>
      <c r="G83" s="88">
        <f t="shared" si="74"/>
        <v>3.6627089799999997</v>
      </c>
      <c r="H83" s="88">
        <f t="shared" si="74"/>
        <v>2.8232672400000003</v>
      </c>
      <c r="I83" s="88">
        <f t="shared" si="74"/>
        <v>0.29569202</v>
      </c>
      <c r="J83" s="88">
        <f t="shared" si="75"/>
        <v>0.12182784999999999</v>
      </c>
      <c r="K83" s="89">
        <v>0</v>
      </c>
      <c r="L83" s="89">
        <v>0</v>
      </c>
      <c r="M83" s="89">
        <v>0</v>
      </c>
      <c r="N83" s="89">
        <v>0.12182784999999999</v>
      </c>
      <c r="O83" s="88">
        <f t="shared" si="76"/>
        <v>3.4259375800000003</v>
      </c>
      <c r="P83" s="89">
        <v>0</v>
      </c>
      <c r="Q83" s="89">
        <v>0.43470453999999997</v>
      </c>
      <c r="R83" s="89">
        <v>2.8232672400000003</v>
      </c>
      <c r="S83" s="89">
        <v>0.1679658</v>
      </c>
      <c r="T83" s="88">
        <f t="shared" si="77"/>
        <v>3.23390281</v>
      </c>
      <c r="U83" s="89">
        <v>0</v>
      </c>
      <c r="V83" s="89">
        <v>3.2280044399999999</v>
      </c>
      <c r="W83" s="89">
        <v>0</v>
      </c>
      <c r="X83" s="89">
        <v>5.89837E-3</v>
      </c>
      <c r="Y83" s="88">
        <f t="shared" si="78"/>
        <v>0</v>
      </c>
      <c r="Z83" s="89">
        <v>0</v>
      </c>
      <c r="AA83" s="89">
        <v>0</v>
      </c>
      <c r="AB83" s="89">
        <v>0</v>
      </c>
      <c r="AC83" s="89">
        <v>0</v>
      </c>
      <c r="AD83" s="87">
        <v>7.08266068</v>
      </c>
      <c r="AE83" s="88">
        <f t="shared" si="79"/>
        <v>5.7062236899999998</v>
      </c>
      <c r="AF83" s="88">
        <f t="shared" si="79"/>
        <v>0</v>
      </c>
      <c r="AG83" s="88">
        <f t="shared" si="79"/>
        <v>3.0468929999999999</v>
      </c>
      <c r="AH83" s="88">
        <f t="shared" si="79"/>
        <v>2.3636386699999998</v>
      </c>
      <c r="AI83" s="88">
        <f t="shared" si="79"/>
        <v>0.29569202</v>
      </c>
      <c r="AJ83" s="88">
        <f t="shared" si="80"/>
        <v>0.12182785</v>
      </c>
      <c r="AK83" s="89">
        <v>0</v>
      </c>
      <c r="AL83" s="89">
        <v>0</v>
      </c>
      <c r="AM83" s="89">
        <v>0</v>
      </c>
      <c r="AN83" s="89">
        <v>0.12182785</v>
      </c>
      <c r="AO83" s="88">
        <f t="shared" si="81"/>
        <v>2.4432696099999998</v>
      </c>
      <c r="AP83" s="89">
        <v>0</v>
      </c>
      <c r="AQ83" s="89">
        <v>0</v>
      </c>
      <c r="AR83" s="89">
        <v>2.27530381</v>
      </c>
      <c r="AS83" s="89">
        <v>0.16796579999999994</v>
      </c>
      <c r="AT83" s="88">
        <f t="shared" si="82"/>
        <v>9.4233229999999849E-2</v>
      </c>
      <c r="AU83" s="89">
        <v>0</v>
      </c>
      <c r="AV83" s="89">
        <v>0</v>
      </c>
      <c r="AW83" s="89">
        <v>8.8334859999999793E-2</v>
      </c>
      <c r="AX83" s="89">
        <v>5.8983700000000555E-3</v>
      </c>
      <c r="AY83" s="88">
        <f t="shared" si="83"/>
        <v>3.0468929999999999</v>
      </c>
      <c r="AZ83" s="89">
        <v>0</v>
      </c>
      <c r="BA83" s="89">
        <v>3.0468929999999999</v>
      </c>
      <c r="BB83" s="89">
        <v>0</v>
      </c>
      <c r="BC83" s="89">
        <v>0</v>
      </c>
      <c r="BD83" s="78"/>
      <c r="BE83" s="90"/>
      <c r="BF83" s="91"/>
      <c r="BG83" s="34"/>
      <c r="BH83" s="34"/>
      <c r="BI83" s="34"/>
      <c r="BJ83" s="36"/>
      <c r="BK83" s="34"/>
      <c r="BL83" s="34"/>
      <c r="BM83" s="34"/>
      <c r="BN83" s="34"/>
      <c r="BP83" s="6"/>
      <c r="BQ83" s="34"/>
      <c r="BR83" s="38"/>
      <c r="BS83" s="34"/>
    </row>
    <row r="84" spans="1:71" ht="31.5" customHeight="1" x14ac:dyDescent="0.25">
      <c r="A84" s="92" t="s">
        <v>189</v>
      </c>
      <c r="B84" s="94" t="s">
        <v>203</v>
      </c>
      <c r="C84" s="86" t="s">
        <v>204</v>
      </c>
      <c r="D84" s="87">
        <f>VLOOKUP(C84,'[1]10 Кв ф'!C69:I473,5,FALSE)</f>
        <v>6.2777567199999993</v>
      </c>
      <c r="E84" s="88">
        <f t="shared" si="74"/>
        <v>5.3402366099999989</v>
      </c>
      <c r="F84" s="88">
        <f t="shared" si="74"/>
        <v>0</v>
      </c>
      <c r="G84" s="88">
        <f t="shared" si="74"/>
        <v>2.3590638200000003</v>
      </c>
      <c r="H84" s="88">
        <f t="shared" si="74"/>
        <v>2.7968493599999995</v>
      </c>
      <c r="I84" s="88">
        <f t="shared" si="74"/>
        <v>0.18432342999999998</v>
      </c>
      <c r="J84" s="88">
        <f t="shared" si="75"/>
        <v>0.11725113</v>
      </c>
      <c r="K84" s="89">
        <v>0</v>
      </c>
      <c r="L84" s="89">
        <v>0</v>
      </c>
      <c r="M84" s="89">
        <v>0</v>
      </c>
      <c r="N84" s="89">
        <v>0.11725113</v>
      </c>
      <c r="O84" s="88">
        <f t="shared" si="76"/>
        <v>3.0424571499999993</v>
      </c>
      <c r="P84" s="89">
        <v>0</v>
      </c>
      <c r="Q84" s="89">
        <v>0.23675414</v>
      </c>
      <c r="R84" s="89">
        <v>2.7968493599999995</v>
      </c>
      <c r="S84" s="89">
        <v>8.8536500000000011E-3</v>
      </c>
      <c r="T84" s="88">
        <f t="shared" si="77"/>
        <v>1.1381446900000001</v>
      </c>
      <c r="U84" s="89">
        <v>0</v>
      </c>
      <c r="V84" s="89">
        <v>1.0945648800000001</v>
      </c>
      <c r="W84" s="89">
        <v>0</v>
      </c>
      <c r="X84" s="89">
        <v>4.3579809999999983E-2</v>
      </c>
      <c r="Y84" s="88">
        <f t="shared" si="78"/>
        <v>1.0423836399999999</v>
      </c>
      <c r="Z84" s="89">
        <v>0</v>
      </c>
      <c r="AA84" s="89">
        <v>1.0277448</v>
      </c>
      <c r="AB84" s="89">
        <v>0</v>
      </c>
      <c r="AC84" s="89">
        <v>1.4638840000000002E-2</v>
      </c>
      <c r="AD84" s="87">
        <v>5.3145391699999998</v>
      </c>
      <c r="AE84" s="88">
        <f t="shared" si="79"/>
        <v>4.5164808900000004</v>
      </c>
      <c r="AF84" s="88">
        <f t="shared" si="79"/>
        <v>0</v>
      </c>
      <c r="AG84" s="88">
        <f t="shared" si="79"/>
        <v>1.9712510000000001</v>
      </c>
      <c r="AH84" s="88">
        <f t="shared" si="79"/>
        <v>2.3609064600000003</v>
      </c>
      <c r="AI84" s="88">
        <f t="shared" si="79"/>
        <v>0.18432342999999998</v>
      </c>
      <c r="AJ84" s="88">
        <f t="shared" si="80"/>
        <v>0.11845142</v>
      </c>
      <c r="AK84" s="89">
        <v>0</v>
      </c>
      <c r="AL84" s="89">
        <v>0</v>
      </c>
      <c r="AM84" s="89">
        <v>0</v>
      </c>
      <c r="AN84" s="89">
        <v>0.11845142</v>
      </c>
      <c r="AO84" s="88">
        <f t="shared" si="81"/>
        <v>7.6533599999999979E-3</v>
      </c>
      <c r="AP84" s="89">
        <v>0</v>
      </c>
      <c r="AQ84" s="89">
        <v>0</v>
      </c>
      <c r="AR84" s="89">
        <v>0</v>
      </c>
      <c r="AS84" s="89">
        <v>7.6533599999999979E-3</v>
      </c>
      <c r="AT84" s="88">
        <f t="shared" si="82"/>
        <v>2.1224281899999999</v>
      </c>
      <c r="AU84" s="89">
        <v>0</v>
      </c>
      <c r="AV84" s="89">
        <v>0</v>
      </c>
      <c r="AW84" s="89">
        <v>2.0788483799999997</v>
      </c>
      <c r="AX84" s="89">
        <v>4.3579809999999997E-2</v>
      </c>
      <c r="AY84" s="88">
        <f t="shared" si="83"/>
        <v>2.2679479200000006</v>
      </c>
      <c r="AZ84" s="89">
        <v>0</v>
      </c>
      <c r="BA84" s="89">
        <v>1.9712510000000001</v>
      </c>
      <c r="BB84" s="89">
        <v>0.28205808000000054</v>
      </c>
      <c r="BC84" s="89">
        <v>1.4638839999999986E-2</v>
      </c>
      <c r="BD84" s="78"/>
      <c r="BE84" s="90"/>
      <c r="BF84" s="91"/>
      <c r="BG84" s="34"/>
      <c r="BH84" s="34"/>
      <c r="BI84" s="34"/>
      <c r="BJ84" s="36"/>
      <c r="BK84" s="34"/>
      <c r="BL84" s="34"/>
      <c r="BM84" s="34"/>
      <c r="BN84" s="34"/>
      <c r="BQ84" s="34"/>
      <c r="BR84" s="38"/>
      <c r="BS84" s="34"/>
    </row>
    <row r="85" spans="1:71" ht="31.5" customHeight="1" x14ac:dyDescent="0.25">
      <c r="A85" s="92" t="s">
        <v>189</v>
      </c>
      <c r="B85" s="94" t="s">
        <v>205</v>
      </c>
      <c r="C85" s="86" t="s">
        <v>206</v>
      </c>
      <c r="D85" s="87">
        <f>VLOOKUP(C85,'[1]10 Кв ф'!C70:I474,5,FALSE)</f>
        <v>39.306316339999995</v>
      </c>
      <c r="E85" s="88">
        <f t="shared" si="74"/>
        <v>33.158031719999997</v>
      </c>
      <c r="F85" s="88">
        <f t="shared" si="74"/>
        <v>0</v>
      </c>
      <c r="G85" s="88">
        <f t="shared" si="74"/>
        <v>12.6177534</v>
      </c>
      <c r="H85" s="88">
        <f t="shared" si="74"/>
        <v>20.295402899999999</v>
      </c>
      <c r="I85" s="88">
        <f t="shared" si="74"/>
        <v>0.24487541999999998</v>
      </c>
      <c r="J85" s="88">
        <f t="shared" si="75"/>
        <v>0.28482160000000001</v>
      </c>
      <c r="K85" s="89">
        <v>0</v>
      </c>
      <c r="L85" s="89">
        <v>0</v>
      </c>
      <c r="M85" s="89">
        <v>0.28482160000000001</v>
      </c>
      <c r="N85" s="89">
        <v>0</v>
      </c>
      <c r="O85" s="88">
        <f t="shared" si="76"/>
        <v>10.52450908</v>
      </c>
      <c r="P85" s="89">
        <v>0</v>
      </c>
      <c r="Q85" s="89">
        <v>0</v>
      </c>
      <c r="R85" s="89">
        <v>10.52450908</v>
      </c>
      <c r="S85" s="89">
        <v>0</v>
      </c>
      <c r="T85" s="88">
        <f t="shared" si="77"/>
        <v>9.6735042700000005</v>
      </c>
      <c r="U85" s="89">
        <v>0</v>
      </c>
      <c r="V85" s="89">
        <v>0</v>
      </c>
      <c r="W85" s="89">
        <v>9.4860722200000005</v>
      </c>
      <c r="X85" s="89">
        <v>0.18743204999999999</v>
      </c>
      <c r="Y85" s="88">
        <f t="shared" si="78"/>
        <v>12.675196769999999</v>
      </c>
      <c r="Z85" s="89">
        <v>0</v>
      </c>
      <c r="AA85" s="89">
        <v>12.6177534</v>
      </c>
      <c r="AB85" s="89">
        <v>0</v>
      </c>
      <c r="AC85" s="89">
        <v>5.7443370000000001E-2</v>
      </c>
      <c r="AD85" s="87">
        <v>31</v>
      </c>
      <c r="AE85" s="88">
        <f t="shared" si="79"/>
        <v>27.564859549999998</v>
      </c>
      <c r="AF85" s="88">
        <f t="shared" si="79"/>
        <v>0</v>
      </c>
      <c r="AG85" s="88">
        <f t="shared" si="79"/>
        <v>11.683104999999999</v>
      </c>
      <c r="AH85" s="88">
        <f t="shared" si="79"/>
        <v>15.636879129999999</v>
      </c>
      <c r="AI85" s="88">
        <f t="shared" si="79"/>
        <v>0.24487542000000001</v>
      </c>
      <c r="AJ85" s="88">
        <f t="shared" si="80"/>
        <v>0</v>
      </c>
      <c r="AK85" s="89">
        <v>0</v>
      </c>
      <c r="AL85" s="89">
        <v>0</v>
      </c>
      <c r="AM85" s="89">
        <v>0</v>
      </c>
      <c r="AN85" s="89">
        <v>0</v>
      </c>
      <c r="AO85" s="88">
        <f t="shared" si="81"/>
        <v>0</v>
      </c>
      <c r="AP85" s="89">
        <v>0</v>
      </c>
      <c r="AQ85" s="89">
        <v>0</v>
      </c>
      <c r="AR85" s="89">
        <v>0</v>
      </c>
      <c r="AS85" s="89">
        <v>0</v>
      </c>
      <c r="AT85" s="88">
        <f t="shared" si="82"/>
        <v>15.824311179999999</v>
      </c>
      <c r="AU85" s="89">
        <v>0</v>
      </c>
      <c r="AV85" s="89">
        <v>0</v>
      </c>
      <c r="AW85" s="89">
        <v>15.636879129999999</v>
      </c>
      <c r="AX85" s="89">
        <v>0.18743205000000002</v>
      </c>
      <c r="AY85" s="88">
        <f t="shared" si="83"/>
        <v>11.740548369999999</v>
      </c>
      <c r="AZ85" s="89">
        <v>0</v>
      </c>
      <c r="BA85" s="89">
        <v>11.683104999999999</v>
      </c>
      <c r="BB85" s="89">
        <v>0</v>
      </c>
      <c r="BC85" s="89">
        <v>5.7443369999999994E-2</v>
      </c>
      <c r="BD85" s="78"/>
      <c r="BE85" s="90"/>
      <c r="BF85" s="91"/>
      <c r="BG85" s="34"/>
      <c r="BH85" s="34"/>
      <c r="BI85" s="34"/>
      <c r="BJ85" s="36"/>
      <c r="BK85" s="34"/>
      <c r="BL85" s="34"/>
      <c r="BM85" s="34"/>
      <c r="BN85" s="34"/>
      <c r="BQ85" s="34"/>
      <c r="BR85" s="38"/>
      <c r="BS85" s="34"/>
    </row>
    <row r="86" spans="1:71" ht="31.5" customHeight="1" x14ac:dyDescent="0.25">
      <c r="A86" s="92" t="s">
        <v>189</v>
      </c>
      <c r="B86" s="94" t="s">
        <v>207</v>
      </c>
      <c r="C86" s="86" t="s">
        <v>208</v>
      </c>
      <c r="D86" s="87">
        <f>VLOOKUP(C86,'[1]10 Кв ф'!C71:I475,5,FALSE)</f>
        <v>33.554275227999995</v>
      </c>
      <c r="E86" s="88">
        <f t="shared" si="74"/>
        <v>33.268014129999997</v>
      </c>
      <c r="F86" s="88">
        <f t="shared" si="74"/>
        <v>0</v>
      </c>
      <c r="G86" s="88">
        <f t="shared" si="74"/>
        <v>18.4055064</v>
      </c>
      <c r="H86" s="88">
        <f t="shared" si="74"/>
        <v>14.333206479999999</v>
      </c>
      <c r="I86" s="88">
        <f t="shared" si="74"/>
        <v>0.52930125000000006</v>
      </c>
      <c r="J86" s="88">
        <f t="shared" si="75"/>
        <v>0</v>
      </c>
      <c r="K86" s="89">
        <v>0</v>
      </c>
      <c r="L86" s="89">
        <v>0</v>
      </c>
      <c r="M86" s="89">
        <v>0</v>
      </c>
      <c r="N86" s="89">
        <v>0</v>
      </c>
      <c r="O86" s="88">
        <f t="shared" si="76"/>
        <v>6.7351992599999999</v>
      </c>
      <c r="P86" s="89">
        <v>0</v>
      </c>
      <c r="Q86" s="89">
        <v>1.84055064</v>
      </c>
      <c r="R86" s="89">
        <v>4.8423616799999998</v>
      </c>
      <c r="S86" s="89">
        <v>5.2286940000000004E-2</v>
      </c>
      <c r="T86" s="88">
        <f t="shared" si="77"/>
        <v>21.89754516</v>
      </c>
      <c r="U86" s="89">
        <v>0</v>
      </c>
      <c r="V86" s="89">
        <v>11.512451159999999</v>
      </c>
      <c r="W86" s="89">
        <v>10.09224128</v>
      </c>
      <c r="X86" s="89">
        <v>0.29285272000000001</v>
      </c>
      <c r="Y86" s="88">
        <f t="shared" si="78"/>
        <v>4.6352697099999993</v>
      </c>
      <c r="Z86" s="89">
        <v>0</v>
      </c>
      <c r="AA86" s="89">
        <v>5.0525045999999989</v>
      </c>
      <c r="AB86" s="89">
        <v>-0.60139648000000012</v>
      </c>
      <c r="AC86" s="89">
        <v>0.18416159000000001</v>
      </c>
      <c r="AD86" s="87">
        <v>29.77685073</v>
      </c>
      <c r="AE86" s="88">
        <f t="shared" si="79"/>
        <v>23.578608330000002</v>
      </c>
      <c r="AF86" s="88">
        <f t="shared" si="79"/>
        <v>0</v>
      </c>
      <c r="AG86" s="88">
        <f t="shared" si="79"/>
        <v>15.337922000000001</v>
      </c>
      <c r="AH86" s="88">
        <f t="shared" si="79"/>
        <v>7.7113850800000003</v>
      </c>
      <c r="AI86" s="88">
        <f t="shared" si="79"/>
        <v>0.52930124999999995</v>
      </c>
      <c r="AJ86" s="88">
        <f t="shared" si="80"/>
        <v>0</v>
      </c>
      <c r="AK86" s="89">
        <v>0</v>
      </c>
      <c r="AL86" s="89">
        <v>0</v>
      </c>
      <c r="AM86" s="89">
        <v>0</v>
      </c>
      <c r="AN86" s="89">
        <v>0</v>
      </c>
      <c r="AO86" s="88">
        <f t="shared" si="81"/>
        <v>5.6964509999999996E-2</v>
      </c>
      <c r="AP86" s="89">
        <v>0</v>
      </c>
      <c r="AQ86" s="89">
        <v>0</v>
      </c>
      <c r="AR86" s="89">
        <v>0</v>
      </c>
      <c r="AS86" s="89">
        <v>5.6964509999999996E-2</v>
      </c>
      <c r="AT86" s="88">
        <f t="shared" si="82"/>
        <v>7.9995602300000002</v>
      </c>
      <c r="AU86" s="89">
        <v>0</v>
      </c>
      <c r="AV86" s="89">
        <v>0</v>
      </c>
      <c r="AW86" s="89">
        <v>7.7113850800000003</v>
      </c>
      <c r="AX86" s="89">
        <v>0.28817515000000005</v>
      </c>
      <c r="AY86" s="88">
        <f t="shared" si="83"/>
        <v>15.522083590000001</v>
      </c>
      <c r="AZ86" s="89">
        <v>0</v>
      </c>
      <c r="BA86" s="89">
        <v>15.337922000000001</v>
      </c>
      <c r="BB86" s="89">
        <v>0</v>
      </c>
      <c r="BC86" s="89">
        <v>0.18416158999999988</v>
      </c>
      <c r="BD86" s="78"/>
      <c r="BE86" s="90"/>
      <c r="BF86" s="91"/>
      <c r="BG86" s="34"/>
      <c r="BH86" s="34"/>
      <c r="BI86" s="34"/>
      <c r="BJ86" s="36"/>
      <c r="BK86" s="34"/>
      <c r="BL86" s="34"/>
      <c r="BM86" s="34"/>
      <c r="BN86" s="34"/>
      <c r="BQ86" s="34"/>
      <c r="BR86" s="38"/>
      <c r="BS86" s="34"/>
    </row>
    <row r="87" spans="1:71" ht="31.5" customHeight="1" x14ac:dyDescent="0.25">
      <c r="A87" s="92" t="s">
        <v>189</v>
      </c>
      <c r="B87" s="94" t="s">
        <v>209</v>
      </c>
      <c r="C87" s="86" t="s">
        <v>210</v>
      </c>
      <c r="D87" s="87">
        <f>VLOOKUP(C87,'[1]10 Кв ф'!C72:I476,5,FALSE)</f>
        <v>74.048511402000003</v>
      </c>
      <c r="E87" s="88">
        <f t="shared" si="74"/>
        <v>69.899587800000006</v>
      </c>
      <c r="F87" s="88">
        <f t="shared" si="74"/>
        <v>0</v>
      </c>
      <c r="G87" s="88">
        <f t="shared" si="74"/>
        <v>43.155552619999995</v>
      </c>
      <c r="H87" s="88">
        <f t="shared" si="74"/>
        <v>25.359106300000001</v>
      </c>
      <c r="I87" s="88">
        <f t="shared" si="74"/>
        <v>1.3849288799999999</v>
      </c>
      <c r="J87" s="88">
        <f t="shared" si="75"/>
        <v>0</v>
      </c>
      <c r="K87" s="89">
        <v>0</v>
      </c>
      <c r="L87" s="89">
        <v>0</v>
      </c>
      <c r="M87" s="89">
        <v>0</v>
      </c>
      <c r="N87" s="89">
        <v>0</v>
      </c>
      <c r="O87" s="88">
        <f t="shared" si="76"/>
        <v>11.72370018</v>
      </c>
      <c r="P87" s="89">
        <v>0</v>
      </c>
      <c r="Q87" s="89">
        <v>4.31555526</v>
      </c>
      <c r="R87" s="89">
        <v>7.0073611200000006</v>
      </c>
      <c r="S87" s="89">
        <f>0.2925+0.1082838</f>
        <v>0.40078379999999997</v>
      </c>
      <c r="T87" s="88">
        <f t="shared" si="77"/>
        <v>37.639938090000001</v>
      </c>
      <c r="U87" s="89">
        <v>0</v>
      </c>
      <c r="V87" s="89">
        <v>18.63428004</v>
      </c>
      <c r="W87" s="89">
        <v>18.35205552</v>
      </c>
      <c r="X87" s="89">
        <v>0.65360253000000001</v>
      </c>
      <c r="Y87" s="88">
        <f t="shared" si="78"/>
        <v>20.53594953</v>
      </c>
      <c r="Z87" s="89">
        <v>0</v>
      </c>
      <c r="AA87" s="89">
        <v>20.205717319999998</v>
      </c>
      <c r="AB87" s="89">
        <v>-3.1033999999999999E-4</v>
      </c>
      <c r="AC87" s="89">
        <v>0.33054254999999999</v>
      </c>
      <c r="AD87" s="87">
        <v>62.065519050000006</v>
      </c>
      <c r="AE87" s="88">
        <f t="shared" si="79"/>
        <v>57.213609319999996</v>
      </c>
      <c r="AF87" s="88">
        <f t="shared" si="79"/>
        <v>0</v>
      </c>
      <c r="AG87" s="88">
        <f t="shared" si="79"/>
        <v>35.962960520000003</v>
      </c>
      <c r="AH87" s="88">
        <f t="shared" si="79"/>
        <v>19.914469919999998</v>
      </c>
      <c r="AI87" s="88">
        <f t="shared" si="79"/>
        <v>1.3361788799999998</v>
      </c>
      <c r="AJ87" s="88">
        <f t="shared" si="80"/>
        <v>0.24374999999999999</v>
      </c>
      <c r="AK87" s="89">
        <v>0</v>
      </c>
      <c r="AL87" s="89">
        <v>0</v>
      </c>
      <c r="AM87" s="89">
        <v>0</v>
      </c>
      <c r="AN87" s="89">
        <v>0.24374999999999999</v>
      </c>
      <c r="AO87" s="88">
        <f t="shared" si="81"/>
        <v>0.11797082</v>
      </c>
      <c r="AP87" s="89">
        <v>0</v>
      </c>
      <c r="AQ87" s="89">
        <v>0</v>
      </c>
      <c r="AR87" s="89">
        <v>0</v>
      </c>
      <c r="AS87" s="89">
        <v>0.11797082</v>
      </c>
      <c r="AT87" s="88">
        <f t="shared" si="82"/>
        <v>20.558385429999998</v>
      </c>
      <c r="AU87" s="89">
        <v>0</v>
      </c>
      <c r="AV87" s="89">
        <v>0</v>
      </c>
      <c r="AW87" s="89">
        <v>19.914469919999998</v>
      </c>
      <c r="AX87" s="89">
        <v>0.64391550999999991</v>
      </c>
      <c r="AY87" s="88">
        <f t="shared" si="83"/>
        <v>36.29350307</v>
      </c>
      <c r="AZ87" s="89">
        <v>0</v>
      </c>
      <c r="BA87" s="89">
        <v>35.962960520000003</v>
      </c>
      <c r="BB87" s="89">
        <v>0</v>
      </c>
      <c r="BC87" s="89">
        <v>0.33054254999999999</v>
      </c>
      <c r="BD87" s="78"/>
      <c r="BE87" s="90"/>
      <c r="BF87" s="91"/>
      <c r="BG87" s="34"/>
      <c r="BH87" s="34"/>
      <c r="BI87" s="34"/>
      <c r="BJ87" s="36"/>
      <c r="BK87" s="34"/>
      <c r="BL87" s="34"/>
      <c r="BM87" s="34"/>
      <c r="BN87" s="34"/>
      <c r="BQ87" s="34"/>
      <c r="BR87" s="38"/>
      <c r="BS87" s="34"/>
    </row>
    <row r="88" spans="1:71" ht="31.5" customHeight="1" x14ac:dyDescent="0.25">
      <c r="A88" s="92" t="s">
        <v>189</v>
      </c>
      <c r="B88" s="94" t="s">
        <v>211</v>
      </c>
      <c r="C88" s="86" t="s">
        <v>212</v>
      </c>
      <c r="D88" s="87">
        <f>VLOOKUP(C88,'[1]10 Кв ф'!C73:I477,5,FALSE)</f>
        <v>49.096203205999998</v>
      </c>
      <c r="E88" s="88">
        <f t="shared" si="74"/>
        <v>46.083285539999999</v>
      </c>
      <c r="F88" s="88">
        <f t="shared" si="74"/>
        <v>0</v>
      </c>
      <c r="G88" s="88">
        <f t="shared" si="74"/>
        <v>24.99111211</v>
      </c>
      <c r="H88" s="88">
        <f t="shared" si="74"/>
        <v>20.456343359999998</v>
      </c>
      <c r="I88" s="88">
        <f t="shared" si="74"/>
        <v>0.63583007000000002</v>
      </c>
      <c r="J88" s="88">
        <f t="shared" si="75"/>
        <v>0</v>
      </c>
      <c r="K88" s="89">
        <v>0</v>
      </c>
      <c r="L88" s="89">
        <v>0</v>
      </c>
      <c r="M88" s="89">
        <v>0</v>
      </c>
      <c r="N88" s="89">
        <v>0</v>
      </c>
      <c r="O88" s="88">
        <f t="shared" si="76"/>
        <v>23.108216799999997</v>
      </c>
      <c r="P88" s="89">
        <v>0</v>
      </c>
      <c r="Q88" s="89">
        <v>2.4991112100000001</v>
      </c>
      <c r="R88" s="89">
        <v>20.456343359999998</v>
      </c>
      <c r="S88" s="89">
        <v>0.15276223</v>
      </c>
      <c r="T88" s="88">
        <f t="shared" si="77"/>
        <v>12.91356004</v>
      </c>
      <c r="U88" s="89">
        <v>0</v>
      </c>
      <c r="V88" s="89">
        <v>12.4304922</v>
      </c>
      <c r="W88" s="89">
        <v>0</v>
      </c>
      <c r="X88" s="89">
        <v>0.48306784000000003</v>
      </c>
      <c r="Y88" s="88">
        <f t="shared" si="78"/>
        <v>10.061508699999999</v>
      </c>
      <c r="Z88" s="89">
        <v>0</v>
      </c>
      <c r="AA88" s="89">
        <v>10.061508699999999</v>
      </c>
      <c r="AB88" s="89">
        <v>0</v>
      </c>
      <c r="AC88" s="89">
        <v>0</v>
      </c>
      <c r="AD88" s="87">
        <v>41.075500130000002</v>
      </c>
      <c r="AE88" s="88">
        <f t="shared" si="79"/>
        <v>37.873638720000002</v>
      </c>
      <c r="AF88" s="88">
        <f t="shared" si="79"/>
        <v>0</v>
      </c>
      <c r="AG88" s="88">
        <f t="shared" si="79"/>
        <v>20.825926749999997</v>
      </c>
      <c r="AH88" s="88">
        <f t="shared" si="79"/>
        <v>16.411881900000001</v>
      </c>
      <c r="AI88" s="88">
        <f t="shared" si="79"/>
        <v>0.63583007000000014</v>
      </c>
      <c r="AJ88" s="88">
        <f t="shared" si="80"/>
        <v>0</v>
      </c>
      <c r="AK88" s="89">
        <v>0</v>
      </c>
      <c r="AL88" s="89">
        <v>0</v>
      </c>
      <c r="AM88" s="89">
        <v>0</v>
      </c>
      <c r="AN88" s="89">
        <v>0</v>
      </c>
      <c r="AO88" s="88">
        <f t="shared" si="81"/>
        <v>0.66825390000000007</v>
      </c>
      <c r="AP88" s="89">
        <v>0</v>
      </c>
      <c r="AQ88" s="89">
        <v>0</v>
      </c>
      <c r="AR88" s="89">
        <v>0.44169094000000003</v>
      </c>
      <c r="AS88" s="89">
        <v>0.22656296000000004</v>
      </c>
      <c r="AT88" s="88">
        <f t="shared" si="82"/>
        <v>37.205384819999999</v>
      </c>
      <c r="AU88" s="89">
        <v>0</v>
      </c>
      <c r="AV88" s="89">
        <v>20.825926749999997</v>
      </c>
      <c r="AW88" s="89">
        <v>15.97019096</v>
      </c>
      <c r="AX88" s="89">
        <v>0.4092671100000001</v>
      </c>
      <c r="AY88" s="88">
        <f t="shared" si="83"/>
        <v>0</v>
      </c>
      <c r="AZ88" s="89">
        <v>0</v>
      </c>
      <c r="BA88" s="89">
        <v>0</v>
      </c>
      <c r="BB88" s="89">
        <v>0</v>
      </c>
      <c r="BC88" s="89">
        <v>0</v>
      </c>
      <c r="BD88" s="78"/>
      <c r="BE88" s="90"/>
      <c r="BF88" s="95"/>
      <c r="BG88" s="34"/>
      <c r="BH88" s="34"/>
      <c r="BI88" s="34"/>
      <c r="BJ88" s="36"/>
      <c r="BK88" s="34"/>
      <c r="BL88" s="34"/>
      <c r="BM88" s="34"/>
      <c r="BN88" s="34"/>
      <c r="BP88" s="6"/>
      <c r="BQ88" s="34"/>
      <c r="BR88" s="38"/>
      <c r="BS88" s="34"/>
    </row>
    <row r="89" spans="1:71" ht="31.5" customHeight="1" x14ac:dyDescent="0.25">
      <c r="A89" s="92" t="s">
        <v>189</v>
      </c>
      <c r="B89" s="94" t="s">
        <v>213</v>
      </c>
      <c r="C89" s="86" t="s">
        <v>214</v>
      </c>
      <c r="D89" s="87">
        <f>VLOOKUP(C89,'[1]10 Кв ф'!C74:I478,5,FALSE)</f>
        <v>21.7786647</v>
      </c>
      <c r="E89" s="88">
        <f t="shared" si="74"/>
        <v>21.003952479999999</v>
      </c>
      <c r="F89" s="88">
        <f t="shared" si="74"/>
        <v>0</v>
      </c>
      <c r="G89" s="88">
        <f t="shared" si="74"/>
        <v>11.678460229999999</v>
      </c>
      <c r="H89" s="88">
        <f t="shared" si="74"/>
        <v>8.1392073099999998</v>
      </c>
      <c r="I89" s="88">
        <f t="shared" si="74"/>
        <v>1.1862849400000002</v>
      </c>
      <c r="J89" s="88">
        <f t="shared" si="75"/>
        <v>0</v>
      </c>
      <c r="K89" s="89">
        <v>0</v>
      </c>
      <c r="L89" s="89">
        <v>0</v>
      </c>
      <c r="M89" s="89">
        <v>0</v>
      </c>
      <c r="N89" s="89">
        <v>0</v>
      </c>
      <c r="O89" s="88">
        <f t="shared" si="76"/>
        <v>10.96298013</v>
      </c>
      <c r="P89" s="89">
        <v>0</v>
      </c>
      <c r="Q89" s="89">
        <v>2.2364531400000001</v>
      </c>
      <c r="R89" s="89">
        <v>7.6161198699999995</v>
      </c>
      <c r="S89" s="89">
        <v>1.1104071200000001</v>
      </c>
      <c r="T89" s="88">
        <f t="shared" si="77"/>
        <v>9.4570493399999993</v>
      </c>
      <c r="U89" s="89">
        <v>0</v>
      </c>
      <c r="V89" s="89">
        <v>8.8580840799999994</v>
      </c>
      <c r="W89" s="89">
        <v>0.52308743999999996</v>
      </c>
      <c r="X89" s="89">
        <v>7.5877819999999999E-2</v>
      </c>
      <c r="Y89" s="88">
        <f t="shared" si="78"/>
        <v>0.58392301000000002</v>
      </c>
      <c r="Z89" s="89">
        <v>0</v>
      </c>
      <c r="AA89" s="89">
        <v>0.58392301000000002</v>
      </c>
      <c r="AB89" s="89">
        <v>0</v>
      </c>
      <c r="AC89" s="89">
        <v>0</v>
      </c>
      <c r="AD89" s="87">
        <v>18.347537880000001</v>
      </c>
      <c r="AE89" s="88">
        <f t="shared" si="79"/>
        <v>17.828136839999999</v>
      </c>
      <c r="AF89" s="88">
        <f t="shared" si="79"/>
        <v>0</v>
      </c>
      <c r="AG89" s="88">
        <f t="shared" si="79"/>
        <v>9.7320501900000007</v>
      </c>
      <c r="AH89" s="88">
        <f t="shared" si="79"/>
        <v>6.90980171</v>
      </c>
      <c r="AI89" s="88">
        <f t="shared" si="79"/>
        <v>1.1862849399999997</v>
      </c>
      <c r="AJ89" s="88">
        <f t="shared" si="80"/>
        <v>0</v>
      </c>
      <c r="AK89" s="89">
        <v>0</v>
      </c>
      <c r="AL89" s="89">
        <v>0</v>
      </c>
      <c r="AM89" s="89">
        <v>0</v>
      </c>
      <c r="AN89" s="89">
        <v>0</v>
      </c>
      <c r="AO89" s="88">
        <f t="shared" si="81"/>
        <v>8.0563708700000003</v>
      </c>
      <c r="AP89" s="89">
        <v>0</v>
      </c>
      <c r="AQ89" s="89">
        <v>0</v>
      </c>
      <c r="AR89" s="89">
        <v>6.90980171</v>
      </c>
      <c r="AS89" s="89">
        <v>1.1465691599999999</v>
      </c>
      <c r="AT89" s="88">
        <f t="shared" si="82"/>
        <v>9.7717659700000006</v>
      </c>
      <c r="AU89" s="89">
        <v>0</v>
      </c>
      <c r="AV89" s="89">
        <v>9.7320501900000007</v>
      </c>
      <c r="AW89" s="89">
        <v>0</v>
      </c>
      <c r="AX89" s="89">
        <v>3.9715779999999867E-2</v>
      </c>
      <c r="AY89" s="88">
        <f t="shared" si="83"/>
        <v>0</v>
      </c>
      <c r="AZ89" s="89">
        <v>0</v>
      </c>
      <c r="BA89" s="89">
        <v>0</v>
      </c>
      <c r="BB89" s="89">
        <v>0</v>
      </c>
      <c r="BC89" s="89">
        <v>0</v>
      </c>
      <c r="BD89" s="78"/>
      <c r="BE89" s="90"/>
      <c r="BF89" s="95"/>
      <c r="BG89" s="34"/>
      <c r="BH89" s="34"/>
      <c r="BI89" s="34"/>
      <c r="BJ89" s="36"/>
      <c r="BK89" s="34"/>
      <c r="BL89" s="34"/>
      <c r="BM89" s="34"/>
      <c r="BN89" s="34"/>
      <c r="BP89" s="6"/>
      <c r="BQ89" s="34"/>
      <c r="BR89" s="38"/>
      <c r="BS89" s="34"/>
    </row>
    <row r="90" spans="1:71" ht="15.75" customHeight="1" x14ac:dyDescent="0.25">
      <c r="A90" s="92" t="s">
        <v>189</v>
      </c>
      <c r="B90" s="94" t="s">
        <v>215</v>
      </c>
      <c r="C90" s="86" t="s">
        <v>216</v>
      </c>
      <c r="D90" s="87">
        <f>VLOOKUP(C90,'[1]10 Кв ф'!C75:I479,5,FALSE)</f>
        <v>100.23791655000001</v>
      </c>
      <c r="E90" s="88">
        <f t="shared" si="74"/>
        <v>91.984853669999993</v>
      </c>
      <c r="F90" s="88">
        <f t="shared" si="74"/>
        <v>0</v>
      </c>
      <c r="G90" s="88">
        <f t="shared" si="74"/>
        <v>65.047670479999994</v>
      </c>
      <c r="H90" s="88">
        <f t="shared" si="74"/>
        <v>24.186043909999999</v>
      </c>
      <c r="I90" s="88">
        <f t="shared" si="74"/>
        <v>2.7511392799999999</v>
      </c>
      <c r="J90" s="88">
        <f t="shared" si="75"/>
        <v>2.7745000000000002E-2</v>
      </c>
      <c r="K90" s="89">
        <v>0</v>
      </c>
      <c r="L90" s="89">
        <v>0</v>
      </c>
      <c r="M90" s="89">
        <v>2.7745000000000002E-2</v>
      </c>
      <c r="N90" s="89">
        <v>0</v>
      </c>
      <c r="O90" s="88">
        <f t="shared" si="76"/>
        <v>30.441645099999995</v>
      </c>
      <c r="P90" s="89">
        <v>0</v>
      </c>
      <c r="Q90" s="89">
        <v>6.5047670499999999</v>
      </c>
      <c r="R90" s="89">
        <v>23.084207329999998</v>
      </c>
      <c r="S90" s="89">
        <f>0.2925+0.56017072</f>
        <v>0.85267071999999999</v>
      </c>
      <c r="T90" s="88">
        <f t="shared" si="77"/>
        <v>51.628954240000006</v>
      </c>
      <c r="U90" s="89">
        <v>0</v>
      </c>
      <c r="V90" s="89">
        <v>49.404663720000002</v>
      </c>
      <c r="W90" s="89">
        <v>1.0740915799999999</v>
      </c>
      <c r="X90" s="89">
        <v>1.1501989399999999</v>
      </c>
      <c r="Y90" s="88">
        <f t="shared" si="78"/>
        <v>9.8865093300000009</v>
      </c>
      <c r="Z90" s="89">
        <v>0</v>
      </c>
      <c r="AA90" s="89">
        <v>9.1382397100000006</v>
      </c>
      <c r="AB90" s="89">
        <v>0</v>
      </c>
      <c r="AC90" s="89">
        <v>0.74826961999999997</v>
      </c>
      <c r="AD90" s="87">
        <v>84.25515944</v>
      </c>
      <c r="AE90" s="88">
        <f t="shared" si="79"/>
        <v>77.423972249999991</v>
      </c>
      <c r="AF90" s="88">
        <f t="shared" si="79"/>
        <v>0</v>
      </c>
      <c r="AG90" s="88">
        <f t="shared" si="79"/>
        <v>54.20639207</v>
      </c>
      <c r="AH90" s="88">
        <f t="shared" si="79"/>
        <v>20.5151909</v>
      </c>
      <c r="AI90" s="88">
        <f t="shared" si="79"/>
        <v>2.7023892799999993</v>
      </c>
      <c r="AJ90" s="88">
        <f t="shared" si="80"/>
        <v>0</v>
      </c>
      <c r="AK90" s="89">
        <v>0</v>
      </c>
      <c r="AL90" s="89">
        <v>0</v>
      </c>
      <c r="AM90" s="89">
        <v>0</v>
      </c>
      <c r="AN90" s="89">
        <v>0</v>
      </c>
      <c r="AO90" s="88">
        <f t="shared" si="81"/>
        <v>2.6144331799999998</v>
      </c>
      <c r="AP90" s="89">
        <v>0</v>
      </c>
      <c r="AQ90" s="89">
        <v>0</v>
      </c>
      <c r="AR90" s="89">
        <v>1.7603997999999998</v>
      </c>
      <c r="AS90" s="89">
        <v>0.85403337999999984</v>
      </c>
      <c r="AT90" s="88">
        <f t="shared" si="82"/>
        <v>19.862492500000002</v>
      </c>
      <c r="AU90" s="89">
        <v>0</v>
      </c>
      <c r="AV90" s="89">
        <v>0</v>
      </c>
      <c r="AW90" s="89">
        <v>18.754791100000002</v>
      </c>
      <c r="AX90" s="89">
        <v>1.1077013999999998</v>
      </c>
      <c r="AY90" s="88">
        <f t="shared" si="83"/>
        <v>54.947046569999998</v>
      </c>
      <c r="AZ90" s="89">
        <v>0</v>
      </c>
      <c r="BA90" s="89">
        <v>54.20639207</v>
      </c>
      <c r="BB90" s="89">
        <v>0</v>
      </c>
      <c r="BC90" s="89">
        <v>0.74065449999999977</v>
      </c>
      <c r="BD90" s="78"/>
      <c r="BE90" s="90"/>
      <c r="BF90" s="91"/>
      <c r="BG90" s="34"/>
      <c r="BH90" s="34"/>
      <c r="BI90" s="34"/>
      <c r="BJ90" s="36"/>
      <c r="BK90" s="34"/>
      <c r="BL90" s="34"/>
      <c r="BM90" s="34"/>
      <c r="BN90" s="34"/>
      <c r="BP90" s="6"/>
      <c r="BQ90" s="34"/>
      <c r="BR90" s="38"/>
      <c r="BS90" s="34"/>
    </row>
    <row r="91" spans="1:71" ht="15.75" customHeight="1" x14ac:dyDescent="0.25">
      <c r="A91" s="92" t="s">
        <v>189</v>
      </c>
      <c r="B91" s="94" t="s">
        <v>217</v>
      </c>
      <c r="C91" s="86" t="s">
        <v>218</v>
      </c>
      <c r="D91" s="87">
        <f>VLOOKUP(C91,'[1]10 Кв ф'!C76:I480,5,FALSE)</f>
        <v>14.347971971999998</v>
      </c>
      <c r="E91" s="88">
        <f t="shared" si="74"/>
        <v>9.9860988400000004</v>
      </c>
      <c r="F91" s="88">
        <f t="shared" si="74"/>
        <v>0</v>
      </c>
      <c r="G91" s="88">
        <f t="shared" si="74"/>
        <v>5.2630452000000005</v>
      </c>
      <c r="H91" s="88">
        <f t="shared" si="74"/>
        <v>4.5038806600000001</v>
      </c>
      <c r="I91" s="88">
        <f t="shared" si="74"/>
        <v>0.21917298000000002</v>
      </c>
      <c r="J91" s="88">
        <f t="shared" si="75"/>
        <v>0.22375800000000001</v>
      </c>
      <c r="K91" s="89">
        <v>0</v>
      </c>
      <c r="L91" s="89">
        <v>0</v>
      </c>
      <c r="M91" s="89">
        <v>0.22375800000000001</v>
      </c>
      <c r="N91" s="89">
        <v>0</v>
      </c>
      <c r="O91" s="88">
        <f t="shared" si="76"/>
        <v>2.1474329300000004</v>
      </c>
      <c r="P91" s="89">
        <v>0</v>
      </c>
      <c r="Q91" s="89">
        <v>0.52630452000000005</v>
      </c>
      <c r="R91" s="89">
        <v>1.4846938600000001</v>
      </c>
      <c r="S91" s="89">
        <v>0.13643454999999999</v>
      </c>
      <c r="T91" s="88">
        <f t="shared" si="77"/>
        <v>6.9127283400000001</v>
      </c>
      <c r="U91" s="89">
        <v>0</v>
      </c>
      <c r="V91" s="89">
        <v>3.78030672</v>
      </c>
      <c r="W91" s="89">
        <v>3.0845447999999998</v>
      </c>
      <c r="X91" s="89">
        <v>4.7876820000000007E-2</v>
      </c>
      <c r="Y91" s="88">
        <f t="shared" si="78"/>
        <v>0.70217956999999986</v>
      </c>
      <c r="Z91" s="89">
        <v>0</v>
      </c>
      <c r="AA91" s="89">
        <v>0.95643395999999992</v>
      </c>
      <c r="AB91" s="89">
        <v>-0.28911599999999998</v>
      </c>
      <c r="AC91" s="89">
        <v>3.4861610000000001E-2</v>
      </c>
      <c r="AD91" s="87">
        <v>11.744</v>
      </c>
      <c r="AE91" s="88">
        <f t="shared" si="79"/>
        <v>8.3172119000000002</v>
      </c>
      <c r="AF91" s="88">
        <f t="shared" si="79"/>
        <v>0</v>
      </c>
      <c r="AG91" s="88">
        <f t="shared" si="79"/>
        <v>4.3858709999999999</v>
      </c>
      <c r="AH91" s="88">
        <f t="shared" si="79"/>
        <v>3.7121679199999997</v>
      </c>
      <c r="AI91" s="88">
        <f t="shared" si="79"/>
        <v>0.21917297999999999</v>
      </c>
      <c r="AJ91" s="88">
        <f t="shared" si="80"/>
        <v>0</v>
      </c>
      <c r="AK91" s="89">
        <v>0</v>
      </c>
      <c r="AL91" s="89">
        <v>0</v>
      </c>
      <c r="AM91" s="89">
        <v>0</v>
      </c>
      <c r="AN91" s="89">
        <v>0</v>
      </c>
      <c r="AO91" s="88">
        <f t="shared" si="81"/>
        <v>3.8608078499999996</v>
      </c>
      <c r="AP91" s="89">
        <v>0</v>
      </c>
      <c r="AQ91" s="89">
        <v>0</v>
      </c>
      <c r="AR91" s="89">
        <v>3.7121679199999997</v>
      </c>
      <c r="AS91" s="89">
        <v>0.14863993000000003</v>
      </c>
      <c r="AT91" s="88">
        <f t="shared" si="82"/>
        <v>3.5671439999999971E-2</v>
      </c>
      <c r="AU91" s="89">
        <v>0</v>
      </c>
      <c r="AV91" s="89">
        <v>0</v>
      </c>
      <c r="AW91" s="89">
        <v>0</v>
      </c>
      <c r="AX91" s="89">
        <v>3.5671439999999971E-2</v>
      </c>
      <c r="AY91" s="88">
        <f t="shared" si="83"/>
        <v>4.42073261</v>
      </c>
      <c r="AZ91" s="89">
        <v>0</v>
      </c>
      <c r="BA91" s="89">
        <v>4.3858709999999999</v>
      </c>
      <c r="BB91" s="89">
        <v>0</v>
      </c>
      <c r="BC91" s="89">
        <v>3.4861609999999987E-2</v>
      </c>
      <c r="BD91" s="78"/>
      <c r="BE91" s="90"/>
      <c r="BF91" s="91"/>
      <c r="BG91" s="34"/>
      <c r="BH91" s="34"/>
      <c r="BI91" s="34"/>
      <c r="BJ91" s="36"/>
      <c r="BK91" s="34"/>
      <c r="BL91" s="34"/>
      <c r="BM91" s="34"/>
      <c r="BN91" s="34"/>
      <c r="BP91" s="6"/>
      <c r="BQ91" s="34"/>
      <c r="BR91" s="38"/>
      <c r="BS91" s="34"/>
    </row>
    <row r="92" spans="1:71" s="34" customFormat="1" ht="15.75" customHeight="1" x14ac:dyDescent="0.25">
      <c r="A92" s="92" t="s">
        <v>189</v>
      </c>
      <c r="B92" s="94" t="s">
        <v>219</v>
      </c>
      <c r="C92" s="86" t="s">
        <v>220</v>
      </c>
      <c r="D92" s="87">
        <f>VLOOKUP(C92,'[1]10 Кв ф'!C77:I481,5,FALSE)</f>
        <v>45.117809620000003</v>
      </c>
      <c r="E92" s="88">
        <f t="shared" si="74"/>
        <v>43.991379979999998</v>
      </c>
      <c r="F92" s="88">
        <f t="shared" si="74"/>
        <v>0</v>
      </c>
      <c r="G92" s="88">
        <f t="shared" si="74"/>
        <v>32.282426399999999</v>
      </c>
      <c r="H92" s="88">
        <f t="shared" si="74"/>
        <v>10.953929290000003</v>
      </c>
      <c r="I92" s="88">
        <f t="shared" si="74"/>
        <v>0.75502428999999993</v>
      </c>
      <c r="J92" s="88">
        <f t="shared" si="75"/>
        <v>0.64679799999999998</v>
      </c>
      <c r="K92" s="88">
        <v>0</v>
      </c>
      <c r="L92" s="88">
        <v>0</v>
      </c>
      <c r="M92" s="88">
        <v>0.64679799999999998</v>
      </c>
      <c r="N92" s="88">
        <v>0</v>
      </c>
      <c r="O92" s="88">
        <f t="shared" si="76"/>
        <v>12.158258940000001</v>
      </c>
      <c r="P92" s="88">
        <v>0</v>
      </c>
      <c r="Q92" s="88">
        <v>3.2282426399999999</v>
      </c>
      <c r="R92" s="88">
        <v>8.9300163000000019</v>
      </c>
      <c r="S92" s="88">
        <v>0</v>
      </c>
      <c r="T92" s="88">
        <f t="shared" si="77"/>
        <v>7.6969070700000009</v>
      </c>
      <c r="U92" s="88">
        <v>0</v>
      </c>
      <c r="V92" s="88">
        <v>5.8102952400000003</v>
      </c>
      <c r="W92" s="88">
        <v>1.50364944</v>
      </c>
      <c r="X92" s="88">
        <v>0.38296238999999999</v>
      </c>
      <c r="Y92" s="88">
        <f t="shared" si="78"/>
        <v>23.489415969999996</v>
      </c>
      <c r="Z92" s="88">
        <v>0</v>
      </c>
      <c r="AA92" s="88">
        <v>23.243888519999999</v>
      </c>
      <c r="AB92" s="88">
        <v>-0.12653444999999999</v>
      </c>
      <c r="AC92" s="88">
        <v>0.3720619</v>
      </c>
      <c r="AD92" s="87">
        <v>37.816112260000004</v>
      </c>
      <c r="AE92" s="88">
        <f t="shared" si="79"/>
        <v>36.544540189999999</v>
      </c>
      <c r="AF92" s="88">
        <f t="shared" si="79"/>
        <v>0</v>
      </c>
      <c r="AG92" s="88">
        <f t="shared" si="79"/>
        <v>26.902022000000002</v>
      </c>
      <c r="AH92" s="88">
        <f t="shared" si="79"/>
        <v>8.8874938999999991</v>
      </c>
      <c r="AI92" s="88">
        <f t="shared" si="79"/>
        <v>0.75502429000000004</v>
      </c>
      <c r="AJ92" s="88">
        <f t="shared" si="80"/>
        <v>0</v>
      </c>
      <c r="AK92" s="88">
        <v>0</v>
      </c>
      <c r="AL92" s="88">
        <v>0</v>
      </c>
      <c r="AM92" s="88">
        <v>0</v>
      </c>
      <c r="AN92" s="88">
        <v>0</v>
      </c>
      <c r="AO92" s="88">
        <f t="shared" si="81"/>
        <v>0</v>
      </c>
      <c r="AP92" s="88">
        <v>0</v>
      </c>
      <c r="AQ92" s="88">
        <v>0</v>
      </c>
      <c r="AR92" s="88">
        <v>0</v>
      </c>
      <c r="AS92" s="88">
        <v>0</v>
      </c>
      <c r="AT92" s="88">
        <f t="shared" si="82"/>
        <v>6.5229018500000002</v>
      </c>
      <c r="AU92" s="88">
        <v>0</v>
      </c>
      <c r="AV92" s="88">
        <v>0</v>
      </c>
      <c r="AW92" s="88">
        <v>6.1253295699999999</v>
      </c>
      <c r="AX92" s="88">
        <v>0.39757228000000006</v>
      </c>
      <c r="AY92" s="88">
        <f t="shared" si="83"/>
        <v>30.021638339999999</v>
      </c>
      <c r="AZ92" s="88">
        <v>0</v>
      </c>
      <c r="BA92" s="88">
        <v>26.902022000000002</v>
      </c>
      <c r="BB92" s="88">
        <v>2.7621643299999992</v>
      </c>
      <c r="BC92" s="88">
        <v>0.35745200999999999</v>
      </c>
      <c r="BD92" s="78"/>
      <c r="BE92" s="90"/>
      <c r="BF92" s="91"/>
      <c r="BJ92" s="36"/>
      <c r="BO92" s="9"/>
      <c r="BR92" s="38"/>
    </row>
    <row r="93" spans="1:71" ht="31.5" customHeight="1" x14ac:dyDescent="0.25">
      <c r="A93" s="92" t="s">
        <v>189</v>
      </c>
      <c r="B93" s="94" t="s">
        <v>221</v>
      </c>
      <c r="C93" s="86" t="s">
        <v>222</v>
      </c>
      <c r="D93" s="87">
        <f>VLOOKUP(C93,'[1]10 Кв ф'!C78:I482,5,FALSE)</f>
        <v>1.7936027999999933</v>
      </c>
      <c r="E93" s="88">
        <f t="shared" si="74"/>
        <v>0.17902035000000005</v>
      </c>
      <c r="F93" s="88">
        <f t="shared" si="74"/>
        <v>0</v>
      </c>
      <c r="G93" s="88">
        <f t="shared" si="74"/>
        <v>0</v>
      </c>
      <c r="H93" s="88">
        <f t="shared" si="74"/>
        <v>0.17902035000000005</v>
      </c>
      <c r="I93" s="88">
        <f t="shared" si="74"/>
        <v>0</v>
      </c>
      <c r="J93" s="88">
        <f t="shared" si="75"/>
        <v>0.80876071000000005</v>
      </c>
      <c r="K93" s="87">
        <v>0</v>
      </c>
      <c r="L93" s="87">
        <v>0</v>
      </c>
      <c r="M93" s="87">
        <v>0.80876071000000005</v>
      </c>
      <c r="N93" s="87">
        <v>0</v>
      </c>
      <c r="O93" s="88">
        <f t="shared" si="76"/>
        <v>0</v>
      </c>
      <c r="P93" s="87">
        <v>0</v>
      </c>
      <c r="Q93" s="87">
        <v>0</v>
      </c>
      <c r="R93" s="87">
        <v>0</v>
      </c>
      <c r="S93" s="87">
        <v>0</v>
      </c>
      <c r="T93" s="88">
        <f t="shared" si="77"/>
        <v>0</v>
      </c>
      <c r="U93" s="87">
        <v>0</v>
      </c>
      <c r="V93" s="87">
        <v>0</v>
      </c>
      <c r="W93" s="87">
        <v>0</v>
      </c>
      <c r="X93" s="87">
        <v>0</v>
      </c>
      <c r="Y93" s="88">
        <f t="shared" si="78"/>
        <v>-0.62974036</v>
      </c>
      <c r="Z93" s="87">
        <v>0</v>
      </c>
      <c r="AA93" s="87">
        <v>0</v>
      </c>
      <c r="AB93" s="87">
        <v>-0.62974036</v>
      </c>
      <c r="AC93" s="87">
        <v>0</v>
      </c>
      <c r="AD93" s="87">
        <v>0</v>
      </c>
      <c r="AE93" s="88">
        <f t="shared" si="79"/>
        <v>0</v>
      </c>
      <c r="AF93" s="88">
        <f t="shared" si="79"/>
        <v>0</v>
      </c>
      <c r="AG93" s="88">
        <f t="shared" si="79"/>
        <v>0</v>
      </c>
      <c r="AH93" s="88">
        <f t="shared" si="79"/>
        <v>0</v>
      </c>
      <c r="AI93" s="88">
        <f t="shared" si="79"/>
        <v>0</v>
      </c>
      <c r="AJ93" s="88">
        <f t="shared" si="80"/>
        <v>0</v>
      </c>
      <c r="AK93" s="87">
        <v>0</v>
      </c>
      <c r="AL93" s="87">
        <v>0</v>
      </c>
      <c r="AM93" s="87">
        <v>0</v>
      </c>
      <c r="AN93" s="87">
        <v>0</v>
      </c>
      <c r="AO93" s="88">
        <f t="shared" si="81"/>
        <v>0</v>
      </c>
      <c r="AP93" s="87">
        <v>0</v>
      </c>
      <c r="AQ93" s="87">
        <v>0</v>
      </c>
      <c r="AR93" s="87">
        <v>0</v>
      </c>
      <c r="AS93" s="87">
        <v>0</v>
      </c>
      <c r="AT93" s="88">
        <f t="shared" si="82"/>
        <v>0</v>
      </c>
      <c r="AU93" s="87">
        <v>0</v>
      </c>
      <c r="AV93" s="87">
        <v>0</v>
      </c>
      <c r="AW93" s="87">
        <v>0</v>
      </c>
      <c r="AX93" s="87">
        <v>0</v>
      </c>
      <c r="AY93" s="88">
        <f t="shared" si="83"/>
        <v>0</v>
      </c>
      <c r="AZ93" s="87">
        <v>0</v>
      </c>
      <c r="BA93" s="87">
        <v>0</v>
      </c>
      <c r="BB93" s="87">
        <v>0</v>
      </c>
      <c r="BC93" s="87">
        <v>0</v>
      </c>
      <c r="BD93" s="78"/>
      <c r="BE93" s="90"/>
      <c r="BF93" s="91"/>
      <c r="BG93" s="34"/>
      <c r="BH93" s="34"/>
      <c r="BI93" s="34"/>
      <c r="BJ93" s="36"/>
      <c r="BK93" s="34"/>
      <c r="BL93" s="34"/>
      <c r="BM93" s="34"/>
      <c r="BN93" s="34"/>
      <c r="BQ93" s="34"/>
      <c r="BR93" s="38"/>
      <c r="BS93" s="34"/>
    </row>
    <row r="94" spans="1:71" ht="31.5" customHeight="1" x14ac:dyDescent="0.25">
      <c r="A94" s="92" t="s">
        <v>189</v>
      </c>
      <c r="B94" s="94" t="s">
        <v>223</v>
      </c>
      <c r="C94" s="86" t="s">
        <v>224</v>
      </c>
      <c r="D94" s="87">
        <f>VLOOKUP(C94,'[1]10 Кв ф'!C79:I483,5,FALSE)</f>
        <v>1.6865605800000194</v>
      </c>
      <c r="E94" s="88">
        <f t="shared" si="74"/>
        <v>2.77101956</v>
      </c>
      <c r="F94" s="88">
        <f t="shared" si="74"/>
        <v>0</v>
      </c>
      <c r="G94" s="88">
        <f t="shared" si="74"/>
        <v>2.7793895600000003</v>
      </c>
      <c r="H94" s="88">
        <f t="shared" si="74"/>
        <v>-8.369999999999999E-3</v>
      </c>
      <c r="I94" s="88">
        <f t="shared" si="74"/>
        <v>0</v>
      </c>
      <c r="J94" s="88">
        <f t="shared" si="75"/>
        <v>2.7793895600000003</v>
      </c>
      <c r="K94" s="88">
        <v>0</v>
      </c>
      <c r="L94" s="88">
        <v>2.7793895600000003</v>
      </c>
      <c r="M94" s="88">
        <v>0</v>
      </c>
      <c r="N94" s="88">
        <v>0</v>
      </c>
      <c r="O94" s="88">
        <f t="shared" si="76"/>
        <v>0</v>
      </c>
      <c r="P94" s="88">
        <v>0</v>
      </c>
      <c r="Q94" s="88">
        <v>0</v>
      </c>
      <c r="R94" s="88">
        <v>0</v>
      </c>
      <c r="S94" s="88">
        <v>0</v>
      </c>
      <c r="T94" s="88">
        <f t="shared" si="77"/>
        <v>0</v>
      </c>
      <c r="U94" s="88">
        <v>0</v>
      </c>
      <c r="V94" s="88">
        <v>0</v>
      </c>
      <c r="W94" s="88">
        <v>0</v>
      </c>
      <c r="X94" s="88">
        <v>0</v>
      </c>
      <c r="Y94" s="88">
        <f t="shared" si="78"/>
        <v>-8.369999999999999E-3</v>
      </c>
      <c r="Z94" s="88">
        <v>0</v>
      </c>
      <c r="AA94" s="88">
        <v>0</v>
      </c>
      <c r="AB94" s="88">
        <v>-8.369999999999999E-3</v>
      </c>
      <c r="AC94" s="88">
        <v>0</v>
      </c>
      <c r="AD94" s="87">
        <v>0</v>
      </c>
      <c r="AE94" s="88">
        <f t="shared" si="79"/>
        <v>0</v>
      </c>
      <c r="AF94" s="88">
        <f t="shared" si="79"/>
        <v>0</v>
      </c>
      <c r="AG94" s="88">
        <f t="shared" si="79"/>
        <v>0</v>
      </c>
      <c r="AH94" s="88">
        <f t="shared" si="79"/>
        <v>0</v>
      </c>
      <c r="AI94" s="88">
        <f t="shared" si="79"/>
        <v>0</v>
      </c>
      <c r="AJ94" s="88">
        <f t="shared" si="80"/>
        <v>0</v>
      </c>
      <c r="AK94" s="88">
        <v>0</v>
      </c>
      <c r="AL94" s="88">
        <v>0</v>
      </c>
      <c r="AM94" s="88">
        <v>0</v>
      </c>
      <c r="AN94" s="88">
        <v>0</v>
      </c>
      <c r="AO94" s="88">
        <f t="shared" si="81"/>
        <v>0</v>
      </c>
      <c r="AP94" s="88">
        <v>0</v>
      </c>
      <c r="AQ94" s="88">
        <v>0</v>
      </c>
      <c r="AR94" s="88">
        <v>0</v>
      </c>
      <c r="AS94" s="88">
        <v>0</v>
      </c>
      <c r="AT94" s="88">
        <f t="shared" si="82"/>
        <v>0</v>
      </c>
      <c r="AU94" s="88">
        <v>0</v>
      </c>
      <c r="AV94" s="88">
        <v>0</v>
      </c>
      <c r="AW94" s="88">
        <v>0</v>
      </c>
      <c r="AX94" s="88">
        <v>0</v>
      </c>
      <c r="AY94" s="88">
        <f t="shared" si="83"/>
        <v>0</v>
      </c>
      <c r="AZ94" s="88">
        <v>0</v>
      </c>
      <c r="BA94" s="88">
        <v>0</v>
      </c>
      <c r="BB94" s="88">
        <v>0</v>
      </c>
      <c r="BC94" s="88">
        <v>0</v>
      </c>
      <c r="BD94" s="78"/>
      <c r="BE94" s="90"/>
      <c r="BF94" s="91"/>
      <c r="BG94" s="34"/>
      <c r="BH94" s="34"/>
      <c r="BI94" s="34"/>
      <c r="BJ94" s="36"/>
      <c r="BK94" s="34"/>
      <c r="BL94" s="34"/>
      <c r="BM94" s="34"/>
      <c r="BN94" s="34"/>
      <c r="BQ94" s="34"/>
      <c r="BR94" s="38"/>
      <c r="BS94" s="34"/>
    </row>
    <row r="95" spans="1:71" s="34" customFormat="1" ht="31.5" customHeight="1" x14ac:dyDescent="0.25">
      <c r="A95" s="92" t="s">
        <v>189</v>
      </c>
      <c r="B95" s="94" t="s">
        <v>225</v>
      </c>
      <c r="C95" s="86" t="s">
        <v>226</v>
      </c>
      <c r="D95" s="87">
        <f>VLOOKUP(C95,'[1]10 Кв ф'!C80:I484,5,FALSE)</f>
        <v>2.1066628199999977</v>
      </c>
      <c r="E95" s="88">
        <f t="shared" si="74"/>
        <v>2.0668763800000001</v>
      </c>
      <c r="F95" s="88">
        <f t="shared" si="74"/>
        <v>0</v>
      </c>
      <c r="G95" s="88">
        <f t="shared" si="74"/>
        <v>2.1066628199999999</v>
      </c>
      <c r="H95" s="88">
        <f t="shared" si="74"/>
        <v>-3.9786439999999978E-2</v>
      </c>
      <c r="I95" s="88">
        <f t="shared" si="74"/>
        <v>0</v>
      </c>
      <c r="J95" s="88">
        <f t="shared" si="75"/>
        <v>2.9154235399999999</v>
      </c>
      <c r="K95" s="88">
        <v>0</v>
      </c>
      <c r="L95" s="88">
        <v>2.1066628199999999</v>
      </c>
      <c r="M95" s="88">
        <v>0.80876071999999999</v>
      </c>
      <c r="N95" s="88">
        <v>0</v>
      </c>
      <c r="O95" s="88">
        <f t="shared" si="76"/>
        <v>0</v>
      </c>
      <c r="P95" s="88">
        <v>0</v>
      </c>
      <c r="Q95" s="88">
        <v>0</v>
      </c>
      <c r="R95" s="88">
        <v>0</v>
      </c>
      <c r="S95" s="88">
        <v>0</v>
      </c>
      <c r="T95" s="88">
        <f t="shared" si="77"/>
        <v>-0.44416679999999997</v>
      </c>
      <c r="U95" s="88">
        <v>0</v>
      </c>
      <c r="V95" s="88">
        <v>0</v>
      </c>
      <c r="W95" s="88">
        <v>-0.44416679999999997</v>
      </c>
      <c r="X95" s="88">
        <v>0</v>
      </c>
      <c r="Y95" s="88">
        <f t="shared" si="78"/>
        <v>-0.40438035999999999</v>
      </c>
      <c r="Z95" s="88">
        <v>0</v>
      </c>
      <c r="AA95" s="88">
        <v>0</v>
      </c>
      <c r="AB95" s="88">
        <v>-0.40438035999999999</v>
      </c>
      <c r="AC95" s="88">
        <v>0</v>
      </c>
      <c r="AD95" s="87">
        <v>0</v>
      </c>
      <c r="AE95" s="88">
        <f t="shared" si="79"/>
        <v>0</v>
      </c>
      <c r="AF95" s="88">
        <f t="shared" si="79"/>
        <v>0</v>
      </c>
      <c r="AG95" s="88">
        <f t="shared" si="79"/>
        <v>0</v>
      </c>
      <c r="AH95" s="88">
        <f t="shared" si="79"/>
        <v>0</v>
      </c>
      <c r="AI95" s="88">
        <f t="shared" si="79"/>
        <v>0</v>
      </c>
      <c r="AJ95" s="88">
        <f t="shared" si="80"/>
        <v>0</v>
      </c>
      <c r="AK95" s="88">
        <v>0</v>
      </c>
      <c r="AL95" s="88">
        <v>0</v>
      </c>
      <c r="AM95" s="88">
        <v>0</v>
      </c>
      <c r="AN95" s="88">
        <v>0</v>
      </c>
      <c r="AO95" s="88">
        <f t="shared" si="81"/>
        <v>0</v>
      </c>
      <c r="AP95" s="88">
        <v>0</v>
      </c>
      <c r="AQ95" s="88">
        <v>0</v>
      </c>
      <c r="AR95" s="88">
        <v>0</v>
      </c>
      <c r="AS95" s="88">
        <v>0</v>
      </c>
      <c r="AT95" s="88">
        <f t="shared" si="82"/>
        <v>0</v>
      </c>
      <c r="AU95" s="88">
        <v>0</v>
      </c>
      <c r="AV95" s="88">
        <v>0</v>
      </c>
      <c r="AW95" s="88">
        <v>0</v>
      </c>
      <c r="AX95" s="88">
        <v>0</v>
      </c>
      <c r="AY95" s="88">
        <f t="shared" si="83"/>
        <v>0</v>
      </c>
      <c r="AZ95" s="88">
        <v>0</v>
      </c>
      <c r="BA95" s="88">
        <v>0</v>
      </c>
      <c r="BB95" s="88">
        <v>0</v>
      </c>
      <c r="BC95" s="88">
        <v>0</v>
      </c>
      <c r="BD95" s="78"/>
      <c r="BE95" s="90"/>
      <c r="BF95" s="91"/>
      <c r="BJ95" s="36"/>
      <c r="BO95" s="9"/>
      <c r="BR95" s="38"/>
    </row>
    <row r="96" spans="1:71" ht="31.5" customHeight="1" x14ac:dyDescent="0.25">
      <c r="A96" s="92" t="s">
        <v>189</v>
      </c>
      <c r="B96" s="94" t="s">
        <v>227</v>
      </c>
      <c r="C96" s="86" t="s">
        <v>228</v>
      </c>
      <c r="D96" s="87">
        <f>VLOOKUP(C96,'[1]10 Кв ф'!C81:I485,5,FALSE)</f>
        <v>54.095917139999997</v>
      </c>
      <c r="E96" s="88">
        <f t="shared" si="74"/>
        <v>53.364828430000003</v>
      </c>
      <c r="F96" s="88">
        <f t="shared" si="74"/>
        <v>0</v>
      </c>
      <c r="G96" s="88">
        <f t="shared" si="74"/>
        <v>34.268583540000002</v>
      </c>
      <c r="H96" s="88">
        <f t="shared" si="74"/>
        <v>14.56613731</v>
      </c>
      <c r="I96" s="88">
        <f t="shared" si="74"/>
        <v>4.5301075799999992</v>
      </c>
      <c r="J96" s="88">
        <f t="shared" si="75"/>
        <v>3.4925390999999997</v>
      </c>
      <c r="K96" s="88">
        <v>0</v>
      </c>
      <c r="L96" s="88">
        <v>0</v>
      </c>
      <c r="M96" s="88">
        <v>0.80876071000000005</v>
      </c>
      <c r="N96" s="88">
        <v>2.6837783899999996</v>
      </c>
      <c r="O96" s="88">
        <f t="shared" si="76"/>
        <v>15.84514266</v>
      </c>
      <c r="P96" s="88">
        <v>0</v>
      </c>
      <c r="Q96" s="88">
        <v>2.2672901400000001</v>
      </c>
      <c r="R96" s="88">
        <v>12.81133152</v>
      </c>
      <c r="S96" s="88">
        <v>0.76652100000000001</v>
      </c>
      <c r="T96" s="88">
        <f t="shared" si="77"/>
        <v>23.309089510000003</v>
      </c>
      <c r="U96" s="88">
        <v>0</v>
      </c>
      <c r="V96" s="88">
        <v>22.733640600000001</v>
      </c>
      <c r="W96" s="88">
        <v>0.53704578999999997</v>
      </c>
      <c r="X96" s="88">
        <v>3.8403119999999999E-2</v>
      </c>
      <c r="Y96" s="88">
        <f t="shared" si="78"/>
        <v>10.718057160000001</v>
      </c>
      <c r="Z96" s="88">
        <v>0</v>
      </c>
      <c r="AA96" s="88">
        <v>9.2676528000000005</v>
      </c>
      <c r="AB96" s="88">
        <v>0.40899928999999996</v>
      </c>
      <c r="AC96" s="88">
        <v>1.0414050700000002</v>
      </c>
      <c r="AD96" s="87">
        <v>44.58376019</v>
      </c>
      <c r="AE96" s="88">
        <f t="shared" si="79"/>
        <v>48.728202719999999</v>
      </c>
      <c r="AF96" s="88">
        <f t="shared" si="79"/>
        <v>0</v>
      </c>
      <c r="AG96" s="88">
        <f t="shared" si="79"/>
        <v>30.060161000000001</v>
      </c>
      <c r="AH96" s="88">
        <f t="shared" si="79"/>
        <v>13.9401267</v>
      </c>
      <c r="AI96" s="88">
        <f t="shared" si="79"/>
        <v>4.7279150200000002</v>
      </c>
      <c r="AJ96" s="88">
        <f t="shared" si="80"/>
        <v>2.67911769</v>
      </c>
      <c r="AK96" s="88">
        <v>0</v>
      </c>
      <c r="AL96" s="88">
        <v>0</v>
      </c>
      <c r="AM96" s="88">
        <v>0</v>
      </c>
      <c r="AN96" s="88">
        <v>2.67911769</v>
      </c>
      <c r="AO96" s="88">
        <f t="shared" si="81"/>
        <v>9.8320377199999989</v>
      </c>
      <c r="AP96" s="88">
        <v>0</v>
      </c>
      <c r="AQ96" s="88">
        <v>0</v>
      </c>
      <c r="AR96" s="88">
        <v>9.0894431099999995</v>
      </c>
      <c r="AS96" s="88">
        <v>0.74259461000000027</v>
      </c>
      <c r="AT96" s="88">
        <f t="shared" si="82"/>
        <v>4.8506835900000009</v>
      </c>
      <c r="AU96" s="88">
        <v>0</v>
      </c>
      <c r="AV96" s="88">
        <v>0</v>
      </c>
      <c r="AW96" s="88">
        <v>4.8506835900000009</v>
      </c>
      <c r="AX96" s="88">
        <v>0</v>
      </c>
      <c r="AY96" s="88">
        <f t="shared" si="83"/>
        <v>31.366363720000003</v>
      </c>
      <c r="AZ96" s="88">
        <v>0</v>
      </c>
      <c r="BA96" s="88">
        <v>30.060161000000001</v>
      </c>
      <c r="BB96" s="88">
        <v>0</v>
      </c>
      <c r="BC96" s="88">
        <v>1.3062027199999999</v>
      </c>
      <c r="BD96" s="78"/>
      <c r="BE96" s="90"/>
      <c r="BF96" s="91"/>
      <c r="BG96" s="34"/>
      <c r="BH96" s="34"/>
      <c r="BI96" s="34"/>
      <c r="BJ96" s="36"/>
      <c r="BK96" s="34"/>
      <c r="BL96" s="34"/>
      <c r="BM96" s="34"/>
      <c r="BN96" s="34"/>
      <c r="BP96" s="6"/>
      <c r="BQ96" s="34"/>
      <c r="BR96" s="38"/>
      <c r="BS96" s="34"/>
    </row>
    <row r="97" spans="1:71" ht="31.5" customHeight="1" x14ac:dyDescent="0.25">
      <c r="A97" s="92" t="s">
        <v>189</v>
      </c>
      <c r="B97" s="94" t="s">
        <v>229</v>
      </c>
      <c r="C97" s="86" t="s">
        <v>230</v>
      </c>
      <c r="D97" s="87">
        <f>VLOOKUP(C97,'[1]10 Кв ф'!C82:I486,5,FALSE)</f>
        <v>1.6595671899999955</v>
      </c>
      <c r="E97" s="88">
        <f t="shared" si="74"/>
        <v>1.3104647299999999</v>
      </c>
      <c r="F97" s="88">
        <f t="shared" si="74"/>
        <v>0</v>
      </c>
      <c r="G97" s="88">
        <f t="shared" si="74"/>
        <v>1.3104647299999999</v>
      </c>
      <c r="H97" s="88">
        <f t="shared" si="74"/>
        <v>0</v>
      </c>
      <c r="I97" s="88">
        <f t="shared" si="74"/>
        <v>0</v>
      </c>
      <c r="J97" s="88">
        <f>K97+L97+M97+N97</f>
        <v>1.3104647299999999</v>
      </c>
      <c r="K97" s="88">
        <v>0</v>
      </c>
      <c r="L97" s="88">
        <v>1.3104647299999999</v>
      </c>
      <c r="M97" s="88">
        <v>0</v>
      </c>
      <c r="N97" s="88">
        <v>0</v>
      </c>
      <c r="O97" s="88">
        <f>P97+Q97+R97+S97</f>
        <v>0</v>
      </c>
      <c r="P97" s="88">
        <v>0</v>
      </c>
      <c r="Q97" s="88">
        <v>0</v>
      </c>
      <c r="R97" s="88">
        <v>0</v>
      </c>
      <c r="S97" s="88">
        <v>0</v>
      </c>
      <c r="T97" s="88">
        <f>U97+V97+W97+X97</f>
        <v>0</v>
      </c>
      <c r="U97" s="88">
        <v>0</v>
      </c>
      <c r="V97" s="88">
        <v>0</v>
      </c>
      <c r="W97" s="88">
        <v>0</v>
      </c>
      <c r="X97" s="88">
        <v>0</v>
      </c>
      <c r="Y97" s="88">
        <f>Z97+AA97+AB97+AC97</f>
        <v>0</v>
      </c>
      <c r="Z97" s="88">
        <v>0</v>
      </c>
      <c r="AA97" s="88">
        <v>0</v>
      </c>
      <c r="AB97" s="88">
        <v>0</v>
      </c>
      <c r="AC97" s="88">
        <v>0</v>
      </c>
      <c r="AD97" s="87">
        <v>0</v>
      </c>
      <c r="AE97" s="88">
        <f t="shared" si="79"/>
        <v>0</v>
      </c>
      <c r="AF97" s="88">
        <f t="shared" si="79"/>
        <v>0</v>
      </c>
      <c r="AG97" s="88">
        <f t="shared" si="79"/>
        <v>0</v>
      </c>
      <c r="AH97" s="88">
        <f t="shared" si="79"/>
        <v>0</v>
      </c>
      <c r="AI97" s="88">
        <f t="shared" si="79"/>
        <v>0</v>
      </c>
      <c r="AJ97" s="88">
        <f t="shared" si="80"/>
        <v>0</v>
      </c>
      <c r="AK97" s="88">
        <v>0</v>
      </c>
      <c r="AL97" s="88">
        <v>0</v>
      </c>
      <c r="AM97" s="88">
        <v>0</v>
      </c>
      <c r="AN97" s="88">
        <v>0</v>
      </c>
      <c r="AO97" s="88">
        <f t="shared" si="81"/>
        <v>0</v>
      </c>
      <c r="AP97" s="88">
        <v>0</v>
      </c>
      <c r="AQ97" s="88">
        <v>0</v>
      </c>
      <c r="AR97" s="88">
        <v>0</v>
      </c>
      <c r="AS97" s="88">
        <v>0</v>
      </c>
      <c r="AT97" s="88">
        <f t="shared" si="82"/>
        <v>0</v>
      </c>
      <c r="AU97" s="88">
        <v>0</v>
      </c>
      <c r="AV97" s="88">
        <v>0</v>
      </c>
      <c r="AW97" s="88">
        <v>0</v>
      </c>
      <c r="AX97" s="88">
        <v>0</v>
      </c>
      <c r="AY97" s="88">
        <f t="shared" si="83"/>
        <v>0</v>
      </c>
      <c r="AZ97" s="88">
        <v>0</v>
      </c>
      <c r="BA97" s="88">
        <v>0</v>
      </c>
      <c r="BB97" s="88">
        <v>0</v>
      </c>
      <c r="BC97" s="88">
        <v>0</v>
      </c>
      <c r="BD97" s="78"/>
      <c r="BE97" s="90"/>
      <c r="BF97" s="91"/>
      <c r="BG97" s="34"/>
      <c r="BH97" s="34"/>
      <c r="BI97" s="34"/>
      <c r="BJ97" s="36"/>
      <c r="BK97" s="34"/>
      <c r="BL97" s="34"/>
      <c r="BM97" s="34"/>
      <c r="BN97" s="34"/>
      <c r="BQ97" s="34"/>
      <c r="BR97" s="38"/>
      <c r="BS97" s="34"/>
    </row>
    <row r="98" spans="1:71" ht="31.5" customHeight="1" x14ac:dyDescent="0.25">
      <c r="A98" s="92" t="s">
        <v>189</v>
      </c>
      <c r="B98" s="94" t="s">
        <v>231</v>
      </c>
      <c r="C98" s="86" t="s">
        <v>232</v>
      </c>
      <c r="D98" s="87">
        <f>VLOOKUP(C98,'[1]10 Кв ф'!C83:I487,5,FALSE)</f>
        <v>-0.14324724000000061</v>
      </c>
      <c r="E98" s="88">
        <f t="shared" si="74"/>
        <v>-0.14324723999999997</v>
      </c>
      <c r="F98" s="88">
        <f t="shared" si="74"/>
        <v>0</v>
      </c>
      <c r="G98" s="88">
        <f t="shared" si="74"/>
        <v>-0.14324723999999997</v>
      </c>
      <c r="H98" s="88">
        <f t="shared" si="74"/>
        <v>0</v>
      </c>
      <c r="I98" s="88">
        <f t="shared" si="74"/>
        <v>0</v>
      </c>
      <c r="J98" s="88">
        <f>K98+L98+M98+N98</f>
        <v>-0.14324723999999997</v>
      </c>
      <c r="K98" s="88">
        <v>0</v>
      </c>
      <c r="L98" s="88">
        <v>-0.14324723999999997</v>
      </c>
      <c r="M98" s="88">
        <v>0</v>
      </c>
      <c r="N98" s="88">
        <v>0</v>
      </c>
      <c r="O98" s="88">
        <f>P98+Q98+R98+S98</f>
        <v>0</v>
      </c>
      <c r="P98" s="88">
        <v>0</v>
      </c>
      <c r="Q98" s="88">
        <v>0</v>
      </c>
      <c r="R98" s="88">
        <v>0</v>
      </c>
      <c r="S98" s="88">
        <v>0</v>
      </c>
      <c r="T98" s="88">
        <f>U98+V98+W98+X98</f>
        <v>0</v>
      </c>
      <c r="U98" s="88">
        <v>0</v>
      </c>
      <c r="V98" s="88">
        <v>0</v>
      </c>
      <c r="W98" s="88">
        <v>0</v>
      </c>
      <c r="X98" s="88">
        <v>0</v>
      </c>
      <c r="Y98" s="88">
        <f>Z98+AA98+AB98+AC98</f>
        <v>0</v>
      </c>
      <c r="Z98" s="88">
        <v>0</v>
      </c>
      <c r="AA98" s="88">
        <v>0</v>
      </c>
      <c r="AB98" s="88">
        <v>0</v>
      </c>
      <c r="AC98" s="88">
        <v>0</v>
      </c>
      <c r="AD98" s="87">
        <v>0</v>
      </c>
      <c r="AE98" s="88">
        <f t="shared" si="79"/>
        <v>0</v>
      </c>
      <c r="AF98" s="88">
        <f t="shared" si="79"/>
        <v>0</v>
      </c>
      <c r="AG98" s="88">
        <f t="shared" si="79"/>
        <v>0</v>
      </c>
      <c r="AH98" s="88">
        <f t="shared" si="79"/>
        <v>0</v>
      </c>
      <c r="AI98" s="88">
        <f t="shared" si="79"/>
        <v>0</v>
      </c>
      <c r="AJ98" s="88">
        <f t="shared" si="80"/>
        <v>0</v>
      </c>
      <c r="AK98" s="88">
        <v>0</v>
      </c>
      <c r="AL98" s="88">
        <v>0</v>
      </c>
      <c r="AM98" s="88">
        <v>0</v>
      </c>
      <c r="AN98" s="88">
        <v>0</v>
      </c>
      <c r="AO98" s="88">
        <f t="shared" si="81"/>
        <v>0</v>
      </c>
      <c r="AP98" s="88">
        <v>0</v>
      </c>
      <c r="AQ98" s="88">
        <v>0</v>
      </c>
      <c r="AR98" s="88">
        <v>0</v>
      </c>
      <c r="AS98" s="88">
        <v>0</v>
      </c>
      <c r="AT98" s="88">
        <f t="shared" si="82"/>
        <v>0</v>
      </c>
      <c r="AU98" s="88">
        <v>0</v>
      </c>
      <c r="AV98" s="88">
        <v>0</v>
      </c>
      <c r="AW98" s="88">
        <v>0</v>
      </c>
      <c r="AX98" s="88">
        <v>0</v>
      </c>
      <c r="AY98" s="88">
        <f t="shared" si="83"/>
        <v>0</v>
      </c>
      <c r="AZ98" s="88">
        <v>0</v>
      </c>
      <c r="BA98" s="88">
        <v>0</v>
      </c>
      <c r="BB98" s="88">
        <v>0</v>
      </c>
      <c r="BC98" s="88">
        <v>0</v>
      </c>
      <c r="BD98" s="78"/>
      <c r="BE98" s="90"/>
      <c r="BF98" s="91"/>
      <c r="BG98" s="34"/>
      <c r="BH98" s="34"/>
      <c r="BI98" s="34"/>
      <c r="BJ98" s="36"/>
      <c r="BK98" s="34"/>
      <c r="BL98" s="34"/>
      <c r="BM98" s="34"/>
      <c r="BN98" s="34"/>
      <c r="BQ98" s="34"/>
      <c r="BR98" s="38"/>
      <c r="BS98" s="34"/>
    </row>
    <row r="99" spans="1:71" ht="31.5" customHeight="1" x14ac:dyDescent="0.25">
      <c r="A99" s="92" t="s">
        <v>189</v>
      </c>
      <c r="B99" s="94" t="s">
        <v>233</v>
      </c>
      <c r="C99" s="86" t="s">
        <v>234</v>
      </c>
      <c r="D99" s="87">
        <f>VLOOKUP(C99,'[1]10 Кв ф'!C84:I488,5,FALSE)</f>
        <v>3.1290894500000066</v>
      </c>
      <c r="E99" s="88">
        <f t="shared" si="74"/>
        <v>2.3886414500000006</v>
      </c>
      <c r="F99" s="88">
        <f t="shared" si="74"/>
        <v>0</v>
      </c>
      <c r="G99" s="88">
        <f t="shared" si="74"/>
        <v>3.1290894500000004</v>
      </c>
      <c r="H99" s="88">
        <f t="shared" si="74"/>
        <v>-0.740448</v>
      </c>
      <c r="I99" s="88">
        <f t="shared" si="74"/>
        <v>0</v>
      </c>
      <c r="J99" s="88">
        <f t="shared" si="75"/>
        <v>3.1290894500000004</v>
      </c>
      <c r="K99" s="88">
        <v>0</v>
      </c>
      <c r="L99" s="88">
        <v>3.1290894500000004</v>
      </c>
      <c r="M99" s="88">
        <v>0</v>
      </c>
      <c r="N99" s="88">
        <v>0</v>
      </c>
      <c r="O99" s="88">
        <f t="shared" si="76"/>
        <v>0</v>
      </c>
      <c r="P99" s="89">
        <v>0</v>
      </c>
      <c r="Q99" s="89">
        <v>0</v>
      </c>
      <c r="R99" s="89">
        <v>0</v>
      </c>
      <c r="S99" s="89">
        <v>0</v>
      </c>
      <c r="T99" s="88">
        <f t="shared" si="77"/>
        <v>-0.35971199999999998</v>
      </c>
      <c r="U99" s="89">
        <v>0</v>
      </c>
      <c r="V99" s="89">
        <v>0</v>
      </c>
      <c r="W99" s="89">
        <v>-0.35971199999999998</v>
      </c>
      <c r="X99" s="89">
        <v>0</v>
      </c>
      <c r="Y99" s="88">
        <f t="shared" si="78"/>
        <v>-0.38073599999999996</v>
      </c>
      <c r="Z99" s="89">
        <v>0</v>
      </c>
      <c r="AA99" s="89">
        <v>0</v>
      </c>
      <c r="AB99" s="89">
        <v>-0.38073599999999996</v>
      </c>
      <c r="AC99" s="89">
        <v>0</v>
      </c>
      <c r="AD99" s="87">
        <v>0</v>
      </c>
      <c r="AE99" s="88">
        <f t="shared" si="79"/>
        <v>0</v>
      </c>
      <c r="AF99" s="88">
        <f t="shared" si="79"/>
        <v>0</v>
      </c>
      <c r="AG99" s="88">
        <f t="shared" si="79"/>
        <v>0</v>
      </c>
      <c r="AH99" s="88">
        <f t="shared" si="79"/>
        <v>0</v>
      </c>
      <c r="AI99" s="88">
        <f t="shared" si="79"/>
        <v>0</v>
      </c>
      <c r="AJ99" s="88">
        <f t="shared" si="80"/>
        <v>0</v>
      </c>
      <c r="AK99" s="89">
        <v>0</v>
      </c>
      <c r="AL99" s="89">
        <v>0</v>
      </c>
      <c r="AM99" s="89">
        <v>0</v>
      </c>
      <c r="AN99" s="89">
        <v>0</v>
      </c>
      <c r="AO99" s="88">
        <f t="shared" si="81"/>
        <v>0</v>
      </c>
      <c r="AP99" s="89">
        <v>0</v>
      </c>
      <c r="AQ99" s="89">
        <v>0</v>
      </c>
      <c r="AR99" s="89">
        <v>0</v>
      </c>
      <c r="AS99" s="89">
        <v>0</v>
      </c>
      <c r="AT99" s="88">
        <f t="shared" si="82"/>
        <v>0</v>
      </c>
      <c r="AU99" s="89">
        <v>0</v>
      </c>
      <c r="AV99" s="89">
        <v>0</v>
      </c>
      <c r="AW99" s="89">
        <v>0</v>
      </c>
      <c r="AX99" s="89">
        <v>0</v>
      </c>
      <c r="AY99" s="88">
        <f t="shared" si="83"/>
        <v>0</v>
      </c>
      <c r="AZ99" s="89">
        <v>0</v>
      </c>
      <c r="BA99" s="89">
        <v>0</v>
      </c>
      <c r="BB99" s="89">
        <v>0</v>
      </c>
      <c r="BC99" s="89">
        <v>0</v>
      </c>
      <c r="BD99" s="78"/>
      <c r="BE99" s="90"/>
      <c r="BF99" s="91"/>
      <c r="BG99" s="34"/>
      <c r="BH99" s="34"/>
      <c r="BI99" s="34"/>
      <c r="BJ99" s="36"/>
      <c r="BK99" s="34"/>
      <c r="BL99" s="34"/>
      <c r="BM99" s="34"/>
      <c r="BN99" s="34"/>
      <c r="BQ99" s="34"/>
      <c r="BR99" s="38"/>
      <c r="BS99" s="34"/>
    </row>
    <row r="100" spans="1:71" ht="31.5" customHeight="1" x14ac:dyDescent="0.25">
      <c r="A100" s="74" t="s">
        <v>235</v>
      </c>
      <c r="B100" s="75" t="s">
        <v>236</v>
      </c>
      <c r="C100" s="76" t="s">
        <v>79</v>
      </c>
      <c r="D100" s="77">
        <f>SUM(D101:D178)</f>
        <v>8958.0716012697976</v>
      </c>
      <c r="E100" s="77">
        <f t="shared" ref="E100:BC100" si="84">SUM(E101:E178)</f>
        <v>9570.1723532499982</v>
      </c>
      <c r="F100" s="77">
        <f t="shared" si="84"/>
        <v>298.00049615000006</v>
      </c>
      <c r="G100" s="77">
        <f t="shared" si="84"/>
        <v>4946.4409994799989</v>
      </c>
      <c r="H100" s="77">
        <f t="shared" si="84"/>
        <v>4249.3174439799996</v>
      </c>
      <c r="I100" s="77">
        <f t="shared" si="84"/>
        <v>76.413413640000002</v>
      </c>
      <c r="J100" s="77">
        <f t="shared" si="84"/>
        <v>778.95310708</v>
      </c>
      <c r="K100" s="77">
        <f t="shared" si="84"/>
        <v>9.3748882900000012</v>
      </c>
      <c r="L100" s="77">
        <f t="shared" si="84"/>
        <v>46.422205969999993</v>
      </c>
      <c r="M100" s="77">
        <f t="shared" si="84"/>
        <v>712.43360256000005</v>
      </c>
      <c r="N100" s="77">
        <f t="shared" si="84"/>
        <v>10.72241026</v>
      </c>
      <c r="O100" s="77">
        <f t="shared" si="84"/>
        <v>1252.43470527</v>
      </c>
      <c r="P100" s="77">
        <f t="shared" si="84"/>
        <v>58.852154109999994</v>
      </c>
      <c r="Q100" s="77">
        <f t="shared" si="84"/>
        <v>469.33271426999994</v>
      </c>
      <c r="R100" s="77">
        <f t="shared" si="84"/>
        <v>711.39582371999995</v>
      </c>
      <c r="S100" s="77">
        <f t="shared" si="84"/>
        <v>12.85401317</v>
      </c>
      <c r="T100" s="77">
        <f t="shared" si="84"/>
        <v>4137.1150942899985</v>
      </c>
      <c r="U100" s="77">
        <f t="shared" si="84"/>
        <v>93.903408020000001</v>
      </c>
      <c r="V100" s="77">
        <f t="shared" si="84"/>
        <v>1893.8027166100001</v>
      </c>
      <c r="W100" s="77">
        <f t="shared" si="84"/>
        <v>2129.1594704599997</v>
      </c>
      <c r="X100" s="77">
        <f t="shared" si="84"/>
        <v>20.249499199999999</v>
      </c>
      <c r="Y100" s="77">
        <f t="shared" si="84"/>
        <v>3401.6694466099998</v>
      </c>
      <c r="Z100" s="77">
        <f t="shared" si="84"/>
        <v>135.87004573000002</v>
      </c>
      <c r="AA100" s="77">
        <f t="shared" si="84"/>
        <v>2536.8833626300002</v>
      </c>
      <c r="AB100" s="77">
        <f t="shared" si="84"/>
        <v>696.32854724000003</v>
      </c>
      <c r="AC100" s="77">
        <f t="shared" si="84"/>
        <v>32.587491009999994</v>
      </c>
      <c r="AD100" s="77">
        <f>SUM(AD101:AD178)</f>
        <v>8792.8231064600004</v>
      </c>
      <c r="AE100" s="77">
        <f t="shared" si="84"/>
        <v>9017.3472423500007</v>
      </c>
      <c r="AF100" s="77">
        <f t="shared" si="84"/>
        <v>262.56049288000003</v>
      </c>
      <c r="AG100" s="77">
        <f>SUM(AG101:AG178)</f>
        <v>4921.3290468199993</v>
      </c>
      <c r="AH100" s="77">
        <f t="shared" si="84"/>
        <v>3757.6444205899993</v>
      </c>
      <c r="AI100" s="77">
        <f t="shared" si="84"/>
        <v>75.813282059999992</v>
      </c>
      <c r="AJ100" s="77">
        <f t="shared" si="84"/>
        <v>118.49633571000001</v>
      </c>
      <c r="AK100" s="77">
        <f t="shared" si="84"/>
        <v>54.587737349999998</v>
      </c>
      <c r="AL100" s="77">
        <f t="shared" si="84"/>
        <v>52.535057660000007</v>
      </c>
      <c r="AM100" s="77">
        <f t="shared" si="84"/>
        <v>0</v>
      </c>
      <c r="AN100" s="77">
        <f t="shared" si="84"/>
        <v>11.3735407</v>
      </c>
      <c r="AO100" s="77">
        <f t="shared" si="84"/>
        <v>1173.2126665799999</v>
      </c>
      <c r="AP100" s="77">
        <f t="shared" si="84"/>
        <v>47.101833080000006</v>
      </c>
      <c r="AQ100" s="77">
        <f t="shared" si="84"/>
        <v>362.18884539999999</v>
      </c>
      <c r="AR100" s="77">
        <f t="shared" si="84"/>
        <v>753.29498248000004</v>
      </c>
      <c r="AS100" s="77">
        <f t="shared" si="84"/>
        <v>10.62700562</v>
      </c>
      <c r="AT100" s="77">
        <f t="shared" si="84"/>
        <v>3029.4527140099999</v>
      </c>
      <c r="AU100" s="77">
        <f t="shared" si="84"/>
        <v>47.764198639999989</v>
      </c>
      <c r="AV100" s="77">
        <f t="shared" si="84"/>
        <v>469.84078005999993</v>
      </c>
      <c r="AW100" s="77">
        <f t="shared" si="84"/>
        <v>2493.0812053599998</v>
      </c>
      <c r="AX100" s="77">
        <f t="shared" si="84"/>
        <v>18.766529950000006</v>
      </c>
      <c r="AY100" s="77">
        <f t="shared" si="84"/>
        <v>4696.1855260499988</v>
      </c>
      <c r="AZ100" s="77">
        <f t="shared" si="84"/>
        <v>113.10672380999998</v>
      </c>
      <c r="BA100" s="77">
        <f t="shared" si="84"/>
        <v>4036.7643636999996</v>
      </c>
      <c r="BB100" s="77">
        <f t="shared" si="84"/>
        <v>511.26823274999964</v>
      </c>
      <c r="BC100" s="77">
        <f t="shared" si="84"/>
        <v>35.046205790000002</v>
      </c>
      <c r="BD100" s="78"/>
      <c r="BE100" s="79"/>
      <c r="BF100" s="80"/>
      <c r="BG100" s="34"/>
      <c r="BH100" s="34"/>
      <c r="BI100" s="34"/>
      <c r="BJ100" s="36"/>
      <c r="BK100" s="34"/>
      <c r="BL100" s="34"/>
      <c r="BM100" s="34"/>
      <c r="BN100" s="34"/>
      <c r="BO100" s="1"/>
      <c r="BQ100" s="34"/>
      <c r="BR100" s="34"/>
      <c r="BS100" s="34"/>
    </row>
    <row r="101" spans="1:71" ht="63" customHeight="1" x14ac:dyDescent="0.25">
      <c r="A101" s="92" t="s">
        <v>235</v>
      </c>
      <c r="B101" s="94" t="s">
        <v>237</v>
      </c>
      <c r="C101" s="84" t="s">
        <v>238</v>
      </c>
      <c r="D101" s="87">
        <f>VLOOKUP(C101,'[1]10 Кв ф'!C86:I490,5,FALSE)</f>
        <v>0.35464000000000001</v>
      </c>
      <c r="E101" s="88">
        <f t="shared" ref="E101:I152" si="85">J101+O101+T101+Y101</f>
        <v>0.36553519000000007</v>
      </c>
      <c r="F101" s="88">
        <f t="shared" si="85"/>
        <v>0</v>
      </c>
      <c r="G101" s="88">
        <f t="shared" si="85"/>
        <v>0</v>
      </c>
      <c r="H101" s="88">
        <f t="shared" si="85"/>
        <v>0</v>
      </c>
      <c r="I101" s="88">
        <f t="shared" si="85"/>
        <v>0.36553519000000007</v>
      </c>
      <c r="J101" s="88">
        <f t="shared" ref="J101:J163" si="86">K101+L101+M101+N101</f>
        <v>9.0752139999999995E-2</v>
      </c>
      <c r="K101" s="89">
        <v>0</v>
      </c>
      <c r="L101" s="89">
        <v>0</v>
      </c>
      <c r="M101" s="89">
        <v>0</v>
      </c>
      <c r="N101" s="89">
        <v>9.0752139999999995E-2</v>
      </c>
      <c r="O101" s="88">
        <f t="shared" ref="O101:O152" si="87">P101+Q101+R101+S101</f>
        <v>9.1594350000000019E-2</v>
      </c>
      <c r="P101" s="89">
        <v>0</v>
      </c>
      <c r="Q101" s="89">
        <v>0</v>
      </c>
      <c r="R101" s="89">
        <v>0</v>
      </c>
      <c r="S101" s="89">
        <v>9.1594350000000019E-2</v>
      </c>
      <c r="T101" s="88">
        <f t="shared" ref="T101:T152" si="88">U101+V101+W101+X101</f>
        <v>9.1594350000000019E-2</v>
      </c>
      <c r="U101" s="89">
        <v>0</v>
      </c>
      <c r="V101" s="89">
        <v>0</v>
      </c>
      <c r="W101" s="89">
        <v>0</v>
      </c>
      <c r="X101" s="89">
        <v>9.1594350000000019E-2</v>
      </c>
      <c r="Y101" s="88">
        <f t="shared" ref="Y101:Y152" si="89">Z101+AA101+AB101+AC101</f>
        <v>9.1594350000000005E-2</v>
      </c>
      <c r="Z101" s="88">
        <v>0</v>
      </c>
      <c r="AA101" s="88">
        <v>0</v>
      </c>
      <c r="AB101" s="88">
        <v>0</v>
      </c>
      <c r="AC101" s="100">
        <v>9.1594350000000005E-2</v>
      </c>
      <c r="AD101" s="87">
        <v>0.35464000000000001</v>
      </c>
      <c r="AE101" s="88">
        <f t="shared" ref="AE101:AI152" si="90">AJ101+AO101+AT101+AY101</f>
        <v>0.36553519000000007</v>
      </c>
      <c r="AF101" s="88">
        <f t="shared" si="90"/>
        <v>0</v>
      </c>
      <c r="AG101" s="88">
        <f t="shared" si="90"/>
        <v>0</v>
      </c>
      <c r="AH101" s="88">
        <f t="shared" si="90"/>
        <v>0</v>
      </c>
      <c r="AI101" s="88">
        <f t="shared" si="90"/>
        <v>0.36553519000000007</v>
      </c>
      <c r="AJ101" s="88">
        <f t="shared" ref="AJ101:AJ163" si="91">AK101+AL101+AM101+AN101</f>
        <v>9.0752139999999995E-2</v>
      </c>
      <c r="AK101" s="89">
        <v>0</v>
      </c>
      <c r="AL101" s="89">
        <v>0</v>
      </c>
      <c r="AM101" s="89">
        <v>0</v>
      </c>
      <c r="AN101" s="89">
        <v>9.0752139999999995E-2</v>
      </c>
      <c r="AO101" s="88">
        <f t="shared" ref="AO101:AO163" si="92">AP101+AQ101+AR101+AS101</f>
        <v>9.1594350000000033E-2</v>
      </c>
      <c r="AP101" s="89">
        <v>0</v>
      </c>
      <c r="AQ101" s="89">
        <v>0</v>
      </c>
      <c r="AR101" s="89">
        <v>0</v>
      </c>
      <c r="AS101" s="89">
        <v>9.1594350000000033E-2</v>
      </c>
      <c r="AT101" s="88">
        <f t="shared" ref="AT101:AT164" si="93">AU101+AV101+AW101+AX101</f>
        <v>9.1594349999999977E-2</v>
      </c>
      <c r="AU101" s="89">
        <v>0</v>
      </c>
      <c r="AV101" s="89">
        <v>0</v>
      </c>
      <c r="AW101" s="89">
        <v>0</v>
      </c>
      <c r="AX101" s="89">
        <v>9.1594349999999977E-2</v>
      </c>
      <c r="AY101" s="88">
        <f t="shared" ref="AY101:AY164" si="94">AZ101+BA101+BB101+BC101</f>
        <v>9.159435000000006E-2</v>
      </c>
      <c r="AZ101" s="89">
        <v>0</v>
      </c>
      <c r="BA101" s="89">
        <v>0</v>
      </c>
      <c r="BB101" s="89">
        <v>0</v>
      </c>
      <c r="BC101" s="89">
        <v>9.159435000000006E-2</v>
      </c>
      <c r="BD101" s="78"/>
      <c r="BE101" s="90"/>
      <c r="BF101" s="93"/>
      <c r="BG101" s="34"/>
      <c r="BH101" s="34"/>
      <c r="BI101" s="34"/>
      <c r="BJ101" s="36"/>
      <c r="BK101" s="34"/>
      <c r="BL101" s="34"/>
      <c r="BM101" s="34"/>
      <c r="BN101" s="34"/>
      <c r="BQ101" s="34"/>
      <c r="BR101" s="38"/>
      <c r="BS101" s="34"/>
    </row>
    <row r="102" spans="1:71" ht="138.75" customHeight="1" x14ac:dyDescent="0.25">
      <c r="A102" s="92" t="s">
        <v>235</v>
      </c>
      <c r="B102" s="94" t="s">
        <v>239</v>
      </c>
      <c r="C102" s="84" t="s">
        <v>240</v>
      </c>
      <c r="D102" s="87">
        <f>VLOOKUP(C102,'[1]10 Кв ф'!C87:I491,5,FALSE)</f>
        <v>1.56512706</v>
      </c>
      <c r="E102" s="88">
        <f t="shared" si="85"/>
        <v>1.56512706</v>
      </c>
      <c r="F102" s="88">
        <f t="shared" si="85"/>
        <v>0</v>
      </c>
      <c r="G102" s="88">
        <f t="shared" si="85"/>
        <v>1.56512706</v>
      </c>
      <c r="H102" s="88">
        <f t="shared" si="85"/>
        <v>0</v>
      </c>
      <c r="I102" s="88">
        <f t="shared" si="85"/>
        <v>0</v>
      </c>
      <c r="J102" s="88">
        <f t="shared" si="86"/>
        <v>2.3094890500000003</v>
      </c>
      <c r="K102" s="89">
        <v>0</v>
      </c>
      <c r="L102" s="89">
        <v>1.56512706</v>
      </c>
      <c r="M102" s="89">
        <v>0</v>
      </c>
      <c r="N102" s="89">
        <v>0.74436199000000014</v>
      </c>
      <c r="O102" s="88">
        <f t="shared" si="87"/>
        <v>-0.74436199000000014</v>
      </c>
      <c r="P102" s="89">
        <v>0</v>
      </c>
      <c r="Q102" s="89">
        <v>0</v>
      </c>
      <c r="R102" s="89">
        <v>0</v>
      </c>
      <c r="S102" s="89">
        <v>-0.74436199000000014</v>
      </c>
      <c r="T102" s="88">
        <f t="shared" si="88"/>
        <v>0</v>
      </c>
      <c r="U102" s="89">
        <v>0</v>
      </c>
      <c r="V102" s="89">
        <v>0</v>
      </c>
      <c r="W102" s="89">
        <v>0</v>
      </c>
      <c r="X102" s="89">
        <v>0</v>
      </c>
      <c r="Y102" s="88">
        <f t="shared" si="89"/>
        <v>0</v>
      </c>
      <c r="Z102" s="88">
        <v>0</v>
      </c>
      <c r="AA102" s="88">
        <v>0</v>
      </c>
      <c r="AB102" s="88">
        <v>0</v>
      </c>
      <c r="AC102" s="88">
        <v>0</v>
      </c>
      <c r="AD102" s="87">
        <v>0</v>
      </c>
      <c r="AE102" s="88">
        <f t="shared" si="90"/>
        <v>-1.1102230246251565E-16</v>
      </c>
      <c r="AF102" s="88">
        <f t="shared" si="90"/>
        <v>0</v>
      </c>
      <c r="AG102" s="88">
        <f t="shared" si="90"/>
        <v>0</v>
      </c>
      <c r="AH102" s="88">
        <f t="shared" si="90"/>
        <v>0</v>
      </c>
      <c r="AI102" s="88">
        <f t="shared" si="90"/>
        <v>-1.1102230246251565E-16</v>
      </c>
      <c r="AJ102" s="88">
        <f t="shared" si="91"/>
        <v>0.74436198999999992</v>
      </c>
      <c r="AK102" s="89">
        <v>0</v>
      </c>
      <c r="AL102" s="89">
        <v>0</v>
      </c>
      <c r="AM102" s="89">
        <v>0</v>
      </c>
      <c r="AN102" s="89">
        <v>0.74436198999999992</v>
      </c>
      <c r="AO102" s="88">
        <f t="shared" si="92"/>
        <v>-0.74436199000000003</v>
      </c>
      <c r="AP102" s="89">
        <v>0</v>
      </c>
      <c r="AQ102" s="89">
        <v>0</v>
      </c>
      <c r="AR102" s="89">
        <v>0</v>
      </c>
      <c r="AS102" s="89">
        <v>-0.74436199000000003</v>
      </c>
      <c r="AT102" s="88">
        <f t="shared" si="93"/>
        <v>0</v>
      </c>
      <c r="AU102" s="89">
        <v>0</v>
      </c>
      <c r="AV102" s="89">
        <v>0</v>
      </c>
      <c r="AW102" s="89">
        <v>0</v>
      </c>
      <c r="AX102" s="89">
        <v>0</v>
      </c>
      <c r="AY102" s="88">
        <f t="shared" si="94"/>
        <v>0</v>
      </c>
      <c r="AZ102" s="89">
        <v>0</v>
      </c>
      <c r="BA102" s="89">
        <v>0</v>
      </c>
      <c r="BB102" s="89">
        <v>0</v>
      </c>
      <c r="BC102" s="89">
        <v>0</v>
      </c>
      <c r="BD102" s="78"/>
      <c r="BE102" s="90"/>
      <c r="BF102" s="93"/>
      <c r="BG102" s="34"/>
      <c r="BH102" s="34"/>
      <c r="BI102" s="34"/>
      <c r="BJ102" s="36"/>
      <c r="BK102" s="34"/>
      <c r="BL102" s="34"/>
      <c r="BM102" s="34"/>
      <c r="BN102" s="34"/>
      <c r="BQ102" s="34"/>
      <c r="BR102" s="38"/>
      <c r="BS102" s="34"/>
    </row>
    <row r="103" spans="1:71" ht="105.75" customHeight="1" x14ac:dyDescent="0.25">
      <c r="A103" s="92" t="s">
        <v>235</v>
      </c>
      <c r="B103" s="94" t="s">
        <v>241</v>
      </c>
      <c r="C103" s="86" t="s">
        <v>242</v>
      </c>
      <c r="D103" s="87">
        <f>VLOOKUP(C103,'[1]10 Кв ф'!C88:I492,5,FALSE)</f>
        <v>93.993117798000014</v>
      </c>
      <c r="E103" s="88">
        <f t="shared" si="85"/>
        <v>92.529461679999997</v>
      </c>
      <c r="F103" s="88">
        <f t="shared" si="85"/>
        <v>0</v>
      </c>
      <c r="G103" s="88">
        <f t="shared" si="85"/>
        <v>52.153809509999995</v>
      </c>
      <c r="H103" s="88">
        <f t="shared" si="85"/>
        <v>35.916351049999996</v>
      </c>
      <c r="I103" s="88">
        <f t="shared" si="85"/>
        <v>4.4593011199999992</v>
      </c>
      <c r="J103" s="88">
        <f t="shared" si="86"/>
        <v>2.9096299099999996</v>
      </c>
      <c r="K103" s="89">
        <v>0</v>
      </c>
      <c r="L103" s="89">
        <v>0</v>
      </c>
      <c r="M103" s="89">
        <v>0</v>
      </c>
      <c r="N103" s="89">
        <v>2.9096299099999996</v>
      </c>
      <c r="O103" s="88">
        <f t="shared" si="87"/>
        <v>39.787565949999994</v>
      </c>
      <c r="P103" s="89">
        <v>0</v>
      </c>
      <c r="Q103" s="89">
        <v>1.61420779</v>
      </c>
      <c r="R103" s="89">
        <v>35.916351049999996</v>
      </c>
      <c r="S103" s="89">
        <v>2.2570071099999995</v>
      </c>
      <c r="T103" s="88">
        <f t="shared" si="88"/>
        <v>14.271231280000002</v>
      </c>
      <c r="U103" s="89">
        <v>0</v>
      </c>
      <c r="V103" s="89">
        <v>16.492866830000001</v>
      </c>
      <c r="W103" s="89">
        <v>0</v>
      </c>
      <c r="X103" s="89">
        <v>-2.2216355499999989</v>
      </c>
      <c r="Y103" s="88">
        <f t="shared" si="89"/>
        <v>35.561034539999994</v>
      </c>
      <c r="Z103" s="88">
        <v>0</v>
      </c>
      <c r="AA103" s="88">
        <v>34.046734889999996</v>
      </c>
      <c r="AB103" s="88">
        <v>0</v>
      </c>
      <c r="AC103" s="88">
        <v>1.514299649999999</v>
      </c>
      <c r="AD103" s="87">
        <v>83.141645350000019</v>
      </c>
      <c r="AE103" s="88">
        <f t="shared" si="90"/>
        <v>81.854756570000006</v>
      </c>
      <c r="AF103" s="88">
        <f t="shared" si="90"/>
        <v>0</v>
      </c>
      <c r="AG103" s="88">
        <f t="shared" si="90"/>
        <v>78.391800459999999</v>
      </c>
      <c r="AH103" s="88">
        <f t="shared" si="90"/>
        <v>0</v>
      </c>
      <c r="AI103" s="88">
        <f t="shared" si="90"/>
        <v>3.4629561100000008</v>
      </c>
      <c r="AJ103" s="88">
        <f t="shared" si="91"/>
        <v>2.8868168499999998</v>
      </c>
      <c r="AK103" s="89">
        <v>0</v>
      </c>
      <c r="AL103" s="89">
        <v>0</v>
      </c>
      <c r="AM103" s="89">
        <v>0</v>
      </c>
      <c r="AN103" s="89">
        <v>2.8868168499999998</v>
      </c>
      <c r="AO103" s="88">
        <f t="shared" si="92"/>
        <v>34.668028029999995</v>
      </c>
      <c r="AP103" s="89">
        <v>0</v>
      </c>
      <c r="AQ103" s="89">
        <v>33.419342999999998</v>
      </c>
      <c r="AR103" s="89">
        <v>0</v>
      </c>
      <c r="AS103" s="89">
        <v>1.2486850299999999</v>
      </c>
      <c r="AT103" s="88">
        <f t="shared" si="93"/>
        <v>-2.2511437799999987</v>
      </c>
      <c r="AU103" s="89">
        <v>0</v>
      </c>
      <c r="AV103" s="89">
        <v>0</v>
      </c>
      <c r="AW103" s="89">
        <v>0</v>
      </c>
      <c r="AX103" s="89">
        <v>-2.2511437799999987</v>
      </c>
      <c r="AY103" s="88">
        <f t="shared" si="94"/>
        <v>46.551055470000001</v>
      </c>
      <c r="AZ103" s="89">
        <v>0</v>
      </c>
      <c r="BA103" s="89">
        <v>44.972457460000001</v>
      </c>
      <c r="BB103" s="89">
        <v>0</v>
      </c>
      <c r="BC103" s="89">
        <v>1.5785980099999999</v>
      </c>
      <c r="BD103" s="78"/>
      <c r="BE103" s="90"/>
      <c r="BF103" s="91"/>
      <c r="BG103" s="34"/>
      <c r="BH103" s="34"/>
      <c r="BI103" s="34"/>
      <c r="BJ103" s="36"/>
      <c r="BK103" s="34"/>
      <c r="BL103" s="34"/>
      <c r="BM103" s="34"/>
      <c r="BN103" s="34"/>
      <c r="BP103" s="6"/>
      <c r="BQ103" s="34"/>
      <c r="BR103" s="38"/>
      <c r="BS103" s="34"/>
    </row>
    <row r="104" spans="1:71" ht="54" customHeight="1" x14ac:dyDescent="0.25">
      <c r="A104" s="92" t="s">
        <v>235</v>
      </c>
      <c r="B104" s="85" t="s">
        <v>243</v>
      </c>
      <c r="C104" s="86" t="s">
        <v>244</v>
      </c>
      <c r="D104" s="87">
        <f>VLOOKUP(C104,'[1]10 Кв ф'!C89:I493,5,FALSE)</f>
        <v>52.619271508799997</v>
      </c>
      <c r="E104" s="88">
        <f t="shared" si="85"/>
        <v>46.897209480000001</v>
      </c>
      <c r="F104" s="88">
        <f t="shared" si="85"/>
        <v>0</v>
      </c>
      <c r="G104" s="88">
        <f t="shared" si="85"/>
        <v>40.762533200000007</v>
      </c>
      <c r="H104" s="88">
        <f t="shared" si="85"/>
        <v>4.3331721799999992</v>
      </c>
      <c r="I104" s="88">
        <f t="shared" si="85"/>
        <v>1.8015041000000003</v>
      </c>
      <c r="J104" s="88">
        <f t="shared" si="86"/>
        <v>10.426914609999999</v>
      </c>
      <c r="K104" s="89">
        <v>0</v>
      </c>
      <c r="L104" s="89">
        <v>6.0843945700000006</v>
      </c>
      <c r="M104" s="89">
        <v>4.3331721799999992</v>
      </c>
      <c r="N104" s="89">
        <v>9.3478600000000012E-3</v>
      </c>
      <c r="O104" s="88">
        <f t="shared" si="87"/>
        <v>3.7970452099999998</v>
      </c>
      <c r="P104" s="89">
        <v>0</v>
      </c>
      <c r="Q104" s="89">
        <v>3.3674633799999998</v>
      </c>
      <c r="R104" s="89">
        <v>0</v>
      </c>
      <c r="S104" s="89">
        <v>0.42958182999999994</v>
      </c>
      <c r="T104" s="88">
        <f t="shared" si="88"/>
        <v>10.770627280000001</v>
      </c>
      <c r="U104" s="89">
        <v>0</v>
      </c>
      <c r="V104" s="89">
        <v>9.6620491500000014</v>
      </c>
      <c r="W104" s="89">
        <v>0</v>
      </c>
      <c r="X104" s="89">
        <v>1.1085781300000002</v>
      </c>
      <c r="Y104" s="88">
        <f t="shared" si="89"/>
        <v>21.90262238</v>
      </c>
      <c r="Z104" s="88">
        <v>0</v>
      </c>
      <c r="AA104" s="88">
        <v>21.648626100000001</v>
      </c>
      <c r="AB104" s="88">
        <v>0</v>
      </c>
      <c r="AC104" s="88">
        <v>0.25399628000000007</v>
      </c>
      <c r="AD104" s="87">
        <v>34.454625739999997</v>
      </c>
      <c r="AE104" s="88">
        <f t="shared" si="90"/>
        <v>29.654502540000003</v>
      </c>
      <c r="AF104" s="88">
        <f t="shared" si="90"/>
        <v>0</v>
      </c>
      <c r="AG104" s="88">
        <f t="shared" si="90"/>
        <v>28.898448860000002</v>
      </c>
      <c r="AH104" s="88">
        <f t="shared" si="90"/>
        <v>0</v>
      </c>
      <c r="AI104" s="88">
        <f t="shared" si="90"/>
        <v>0.75605367999999995</v>
      </c>
      <c r="AJ104" s="88">
        <f t="shared" si="91"/>
        <v>0</v>
      </c>
      <c r="AK104" s="89">
        <v>0</v>
      </c>
      <c r="AL104" s="89">
        <v>0</v>
      </c>
      <c r="AM104" s="89">
        <v>0</v>
      </c>
      <c r="AN104" s="89">
        <v>0</v>
      </c>
      <c r="AO104" s="88">
        <f t="shared" si="92"/>
        <v>0.35</v>
      </c>
      <c r="AP104" s="89">
        <v>0</v>
      </c>
      <c r="AQ104" s="89">
        <v>0</v>
      </c>
      <c r="AR104" s="89">
        <v>0</v>
      </c>
      <c r="AS104" s="89">
        <v>0.35</v>
      </c>
      <c r="AT104" s="88">
        <f t="shared" si="93"/>
        <v>0.42526763999999995</v>
      </c>
      <c r="AU104" s="89">
        <v>0</v>
      </c>
      <c r="AV104" s="89">
        <v>0</v>
      </c>
      <c r="AW104" s="89">
        <v>0</v>
      </c>
      <c r="AX104" s="89">
        <v>0.42526763999999995</v>
      </c>
      <c r="AY104" s="88">
        <f t="shared" si="94"/>
        <v>28.879234900000004</v>
      </c>
      <c r="AZ104" s="89">
        <v>0</v>
      </c>
      <c r="BA104" s="89">
        <v>28.898448860000002</v>
      </c>
      <c r="BB104" s="89">
        <v>0</v>
      </c>
      <c r="BC104" s="89">
        <v>-1.9213959999999974E-2</v>
      </c>
      <c r="BD104" s="78"/>
      <c r="BE104" s="90"/>
      <c r="BF104" s="91"/>
      <c r="BG104" s="34"/>
      <c r="BH104" s="34"/>
      <c r="BI104" s="34"/>
      <c r="BJ104" s="36"/>
      <c r="BK104" s="34"/>
      <c r="BL104" s="34"/>
      <c r="BM104" s="34"/>
      <c r="BN104" s="34"/>
      <c r="BQ104" s="34"/>
      <c r="BR104" s="38"/>
      <c r="BS104" s="34"/>
    </row>
    <row r="105" spans="1:71" ht="182.25" customHeight="1" x14ac:dyDescent="0.25">
      <c r="A105" s="92" t="s">
        <v>235</v>
      </c>
      <c r="B105" s="85" t="s">
        <v>245</v>
      </c>
      <c r="C105" s="86" t="s">
        <v>246</v>
      </c>
      <c r="D105" s="87">
        <f>VLOOKUP(C105,'[1]10 Кв ф'!C90:I494,5,FALSE)</f>
        <v>27.101485925999999</v>
      </c>
      <c r="E105" s="88">
        <f t="shared" si="85"/>
        <v>28.126161959999997</v>
      </c>
      <c r="F105" s="88">
        <f t="shared" si="85"/>
        <v>0</v>
      </c>
      <c r="G105" s="88">
        <f t="shared" si="85"/>
        <v>27.901161959999996</v>
      </c>
      <c r="H105" s="88">
        <f t="shared" si="85"/>
        <v>0</v>
      </c>
      <c r="I105" s="88">
        <f t="shared" si="85"/>
        <v>0.22500000000000001</v>
      </c>
      <c r="J105" s="88">
        <f t="shared" si="86"/>
        <v>0.22500000000000001</v>
      </c>
      <c r="K105" s="89">
        <v>0</v>
      </c>
      <c r="L105" s="89">
        <v>0</v>
      </c>
      <c r="M105" s="89">
        <v>0</v>
      </c>
      <c r="N105" s="89">
        <v>0.22500000000000001</v>
      </c>
      <c r="O105" s="88">
        <f t="shared" si="87"/>
        <v>3.7020934699999999</v>
      </c>
      <c r="P105" s="89">
        <v>0</v>
      </c>
      <c r="Q105" s="89">
        <v>3.7020934699999999</v>
      </c>
      <c r="R105" s="89">
        <v>0</v>
      </c>
      <c r="S105" s="89">
        <v>0</v>
      </c>
      <c r="T105" s="88">
        <f t="shared" si="88"/>
        <v>8.2028573599999994</v>
      </c>
      <c r="U105" s="89">
        <v>0</v>
      </c>
      <c r="V105" s="89">
        <v>8.2028573599999994</v>
      </c>
      <c r="W105" s="89">
        <v>0</v>
      </c>
      <c r="X105" s="89">
        <v>0</v>
      </c>
      <c r="Y105" s="88">
        <f t="shared" si="89"/>
        <v>15.996211129999999</v>
      </c>
      <c r="Z105" s="88">
        <v>0</v>
      </c>
      <c r="AA105" s="88">
        <v>15.996211129999999</v>
      </c>
      <c r="AB105" s="88">
        <v>0</v>
      </c>
      <c r="AC105" s="88">
        <v>0</v>
      </c>
      <c r="AD105" s="87">
        <v>42.27014715</v>
      </c>
      <c r="AE105" s="88">
        <f t="shared" si="90"/>
        <v>41.002046240000006</v>
      </c>
      <c r="AF105" s="88">
        <f t="shared" si="90"/>
        <v>0</v>
      </c>
      <c r="AG105" s="88">
        <f t="shared" si="90"/>
        <v>40.814546240000006</v>
      </c>
      <c r="AH105" s="88">
        <f t="shared" si="90"/>
        <v>0</v>
      </c>
      <c r="AI105" s="88">
        <f t="shared" si="90"/>
        <v>0.1875</v>
      </c>
      <c r="AJ105" s="88">
        <f t="shared" si="91"/>
        <v>0.1875</v>
      </c>
      <c r="AK105" s="89">
        <v>0</v>
      </c>
      <c r="AL105" s="89">
        <v>0</v>
      </c>
      <c r="AM105" s="89">
        <v>0</v>
      </c>
      <c r="AN105" s="89">
        <v>0.1875</v>
      </c>
      <c r="AO105" s="88">
        <f t="shared" si="92"/>
        <v>0</v>
      </c>
      <c r="AP105" s="89">
        <v>0</v>
      </c>
      <c r="AQ105" s="89">
        <v>0</v>
      </c>
      <c r="AR105" s="89">
        <v>0</v>
      </c>
      <c r="AS105" s="89">
        <v>0</v>
      </c>
      <c r="AT105" s="88">
        <f t="shared" si="93"/>
        <v>0</v>
      </c>
      <c r="AU105" s="89">
        <v>0</v>
      </c>
      <c r="AV105" s="89">
        <v>0</v>
      </c>
      <c r="AW105" s="89">
        <v>0</v>
      </c>
      <c r="AX105" s="89">
        <v>0</v>
      </c>
      <c r="AY105" s="88">
        <f t="shared" si="94"/>
        <v>40.814546240000006</v>
      </c>
      <c r="AZ105" s="89">
        <v>0</v>
      </c>
      <c r="BA105" s="89">
        <v>40.814546240000006</v>
      </c>
      <c r="BB105" s="89">
        <v>0</v>
      </c>
      <c r="BC105" s="89">
        <v>0</v>
      </c>
      <c r="BD105" s="78"/>
      <c r="BE105" s="90"/>
      <c r="BF105" s="101"/>
      <c r="BG105" s="34"/>
      <c r="BH105" s="34"/>
      <c r="BI105" s="34"/>
      <c r="BJ105" s="36"/>
      <c r="BK105" s="34"/>
      <c r="BL105" s="34"/>
      <c r="BM105" s="34"/>
      <c r="BN105" s="34"/>
      <c r="BQ105" s="34"/>
      <c r="BR105" s="38"/>
      <c r="BS105" s="34"/>
    </row>
    <row r="106" spans="1:71" ht="99" customHeight="1" x14ac:dyDescent="0.25">
      <c r="A106" s="92" t="s">
        <v>235</v>
      </c>
      <c r="B106" s="85" t="s">
        <v>247</v>
      </c>
      <c r="C106" s="86" t="s">
        <v>248</v>
      </c>
      <c r="D106" s="87">
        <f>VLOOKUP(C106,'[1]10 Кв ф'!C91:I495,5,FALSE)</f>
        <v>42.277339410000003</v>
      </c>
      <c r="E106" s="88">
        <f t="shared" si="85"/>
        <v>46.557097009999993</v>
      </c>
      <c r="F106" s="88">
        <f t="shared" si="85"/>
        <v>0.14915999999999999</v>
      </c>
      <c r="G106" s="88">
        <f t="shared" si="85"/>
        <v>37.610050389999998</v>
      </c>
      <c r="H106" s="88">
        <f t="shared" si="85"/>
        <v>2.0617490699999999</v>
      </c>
      <c r="I106" s="88">
        <f t="shared" si="85"/>
        <v>6.7361375500000005</v>
      </c>
      <c r="J106" s="88">
        <f t="shared" si="86"/>
        <v>1.3676026000000001</v>
      </c>
      <c r="K106" s="89">
        <v>0</v>
      </c>
      <c r="L106" s="89">
        <v>0</v>
      </c>
      <c r="M106" s="89">
        <v>0</v>
      </c>
      <c r="N106" s="89">
        <v>1.3676026000000001</v>
      </c>
      <c r="O106" s="88">
        <f t="shared" si="87"/>
        <v>7.1912979099999994</v>
      </c>
      <c r="P106" s="89">
        <v>0</v>
      </c>
      <c r="Q106" s="89">
        <v>5.6047795199999992</v>
      </c>
      <c r="R106" s="89">
        <v>0</v>
      </c>
      <c r="S106" s="89">
        <v>1.5865183899999997</v>
      </c>
      <c r="T106" s="88">
        <f t="shared" si="88"/>
        <v>8.1369457900000004</v>
      </c>
      <c r="U106" s="89">
        <v>0</v>
      </c>
      <c r="V106" s="89">
        <v>6.9384295499999995</v>
      </c>
      <c r="W106" s="89">
        <v>0</v>
      </c>
      <c r="X106" s="89">
        <v>1.1985162400000005</v>
      </c>
      <c r="Y106" s="88">
        <f t="shared" si="89"/>
        <v>29.861250709999997</v>
      </c>
      <c r="Z106" s="88">
        <v>0.14915999999999999</v>
      </c>
      <c r="AA106" s="88">
        <v>25.066841319999998</v>
      </c>
      <c r="AB106" s="88">
        <v>2.0617490699999999</v>
      </c>
      <c r="AC106" s="88">
        <v>2.5835003200000002</v>
      </c>
      <c r="AD106" s="87">
        <v>43.898236010000005</v>
      </c>
      <c r="AE106" s="88">
        <f t="shared" si="90"/>
        <v>48.266338930000003</v>
      </c>
      <c r="AF106" s="88">
        <f t="shared" si="90"/>
        <v>0.12429999999999999</v>
      </c>
      <c r="AG106" s="88">
        <f t="shared" si="90"/>
        <v>39.177135840000005</v>
      </c>
      <c r="AH106" s="88">
        <f t="shared" si="90"/>
        <v>1.7479962599999999</v>
      </c>
      <c r="AI106" s="88">
        <f t="shared" si="90"/>
        <v>7.216906830000001</v>
      </c>
      <c r="AJ106" s="88">
        <f t="shared" si="91"/>
        <v>1.44421928</v>
      </c>
      <c r="AK106" s="89">
        <v>0</v>
      </c>
      <c r="AL106" s="89">
        <v>0</v>
      </c>
      <c r="AM106" s="89">
        <v>0</v>
      </c>
      <c r="AN106" s="89">
        <v>1.44421928</v>
      </c>
      <c r="AO106" s="88">
        <f t="shared" si="92"/>
        <v>1.5138696399999994</v>
      </c>
      <c r="AP106" s="89">
        <v>0</v>
      </c>
      <c r="AQ106" s="89">
        <v>0</v>
      </c>
      <c r="AR106" s="89">
        <v>0</v>
      </c>
      <c r="AS106" s="89">
        <v>1.5138696399999994</v>
      </c>
      <c r="AT106" s="88">
        <f t="shared" si="93"/>
        <v>1.5654659799999995</v>
      </c>
      <c r="AU106" s="89">
        <v>0</v>
      </c>
      <c r="AV106" s="89">
        <v>0</v>
      </c>
      <c r="AW106" s="89">
        <v>0</v>
      </c>
      <c r="AX106" s="89">
        <v>1.5654659799999995</v>
      </c>
      <c r="AY106" s="88">
        <f t="shared" si="94"/>
        <v>43.742784030000003</v>
      </c>
      <c r="AZ106" s="89">
        <v>0.12429999999999999</v>
      </c>
      <c r="BA106" s="89">
        <v>39.177135840000005</v>
      </c>
      <c r="BB106" s="89">
        <v>1.7479962599999999</v>
      </c>
      <c r="BC106" s="89">
        <v>2.6933519300000017</v>
      </c>
      <c r="BD106" s="78"/>
      <c r="BE106" s="90"/>
      <c r="BF106" s="91"/>
      <c r="BG106" s="34"/>
      <c r="BH106" s="34"/>
      <c r="BI106" s="34"/>
      <c r="BJ106" s="36"/>
      <c r="BK106" s="34"/>
      <c r="BL106" s="34"/>
      <c r="BM106" s="34"/>
      <c r="BN106" s="34"/>
      <c r="BQ106" s="34"/>
      <c r="BR106" s="38"/>
      <c r="BS106" s="34"/>
    </row>
    <row r="107" spans="1:71" ht="127.5" customHeight="1" x14ac:dyDescent="0.25">
      <c r="A107" s="92" t="s">
        <v>235</v>
      </c>
      <c r="B107" s="85" t="s">
        <v>249</v>
      </c>
      <c r="C107" s="86" t="s">
        <v>250</v>
      </c>
      <c r="D107" s="87">
        <f>VLOOKUP(C107,'[1]10 Кв ф'!C92:I496,5,FALSE)</f>
        <v>101.26979377399999</v>
      </c>
      <c r="E107" s="88">
        <f t="shared" si="85"/>
        <v>1.5158466700000002</v>
      </c>
      <c r="F107" s="88">
        <f t="shared" si="85"/>
        <v>1.01458782</v>
      </c>
      <c r="G107" s="88">
        <f t="shared" si="85"/>
        <v>0</v>
      </c>
      <c r="H107" s="88">
        <f t="shared" si="85"/>
        <v>0</v>
      </c>
      <c r="I107" s="88">
        <f t="shared" si="85"/>
        <v>0.50125885000000003</v>
      </c>
      <c r="J107" s="88">
        <f t="shared" si="86"/>
        <v>0</v>
      </c>
      <c r="K107" s="89">
        <v>0</v>
      </c>
      <c r="L107" s="89">
        <v>0</v>
      </c>
      <c r="M107" s="89">
        <v>0</v>
      </c>
      <c r="N107" s="89">
        <v>0</v>
      </c>
      <c r="O107" s="88">
        <f t="shared" si="87"/>
        <v>0.50125885000000003</v>
      </c>
      <c r="P107" s="89">
        <v>0</v>
      </c>
      <c r="Q107" s="89">
        <v>0</v>
      </c>
      <c r="R107" s="89">
        <v>0</v>
      </c>
      <c r="S107" s="89">
        <v>0.50125885000000003</v>
      </c>
      <c r="T107" s="88">
        <f t="shared" si="88"/>
        <v>1.01458782</v>
      </c>
      <c r="U107" s="89">
        <v>1.01458782</v>
      </c>
      <c r="V107" s="89">
        <v>0</v>
      </c>
      <c r="W107" s="89">
        <v>0</v>
      </c>
      <c r="X107" s="89">
        <v>0</v>
      </c>
      <c r="Y107" s="88">
        <f t="shared" si="89"/>
        <v>0</v>
      </c>
      <c r="Z107" s="89">
        <v>0</v>
      </c>
      <c r="AA107" s="89">
        <v>0</v>
      </c>
      <c r="AB107" s="89">
        <v>0</v>
      </c>
      <c r="AC107" s="89">
        <v>0</v>
      </c>
      <c r="AD107" s="87">
        <v>79.881743190000009</v>
      </c>
      <c r="AE107" s="88">
        <f t="shared" si="90"/>
        <v>0.41771571000000002</v>
      </c>
      <c r="AF107" s="88">
        <f t="shared" si="90"/>
        <v>0</v>
      </c>
      <c r="AG107" s="88">
        <f t="shared" si="90"/>
        <v>0</v>
      </c>
      <c r="AH107" s="88">
        <f t="shared" si="90"/>
        <v>0</v>
      </c>
      <c r="AI107" s="88">
        <f t="shared" si="90"/>
        <v>0.41771571000000002</v>
      </c>
      <c r="AJ107" s="88">
        <f t="shared" si="91"/>
        <v>0</v>
      </c>
      <c r="AK107" s="89">
        <v>0</v>
      </c>
      <c r="AL107" s="89">
        <v>0</v>
      </c>
      <c r="AM107" s="89">
        <v>0</v>
      </c>
      <c r="AN107" s="89">
        <v>0</v>
      </c>
      <c r="AO107" s="88">
        <f t="shared" si="92"/>
        <v>0.41771571000000002</v>
      </c>
      <c r="AP107" s="89">
        <v>0</v>
      </c>
      <c r="AQ107" s="89">
        <v>0</v>
      </c>
      <c r="AR107" s="89">
        <v>0</v>
      </c>
      <c r="AS107" s="89">
        <v>0.41771571000000002</v>
      </c>
      <c r="AT107" s="88">
        <f t="shared" si="93"/>
        <v>0</v>
      </c>
      <c r="AU107" s="89">
        <v>0</v>
      </c>
      <c r="AV107" s="89">
        <v>0</v>
      </c>
      <c r="AW107" s="89">
        <v>0</v>
      </c>
      <c r="AX107" s="89">
        <v>0</v>
      </c>
      <c r="AY107" s="88">
        <f t="shared" si="94"/>
        <v>0</v>
      </c>
      <c r="AZ107" s="89">
        <v>0</v>
      </c>
      <c r="BA107" s="89">
        <v>0</v>
      </c>
      <c r="BB107" s="89">
        <v>0</v>
      </c>
      <c r="BC107" s="89">
        <v>0</v>
      </c>
      <c r="BD107" s="78"/>
      <c r="BE107" s="90"/>
      <c r="BF107" s="91"/>
      <c r="BG107" s="34"/>
      <c r="BH107" s="34"/>
      <c r="BI107" s="34"/>
      <c r="BJ107" s="36"/>
      <c r="BK107" s="34"/>
      <c r="BL107" s="34"/>
      <c r="BM107" s="34"/>
      <c r="BN107" s="34"/>
      <c r="BQ107" s="34"/>
      <c r="BR107" s="38"/>
      <c r="BS107" s="34"/>
    </row>
    <row r="108" spans="1:71" ht="63.75" customHeight="1" x14ac:dyDescent="0.25">
      <c r="A108" s="92" t="s">
        <v>235</v>
      </c>
      <c r="B108" s="85" t="s">
        <v>251</v>
      </c>
      <c r="C108" s="86" t="s">
        <v>252</v>
      </c>
      <c r="D108" s="87">
        <f>VLOOKUP(C108,'[1]10 Кв ф'!C93:I497,5,FALSE)</f>
        <v>0.5882096</v>
      </c>
      <c r="E108" s="88">
        <f t="shared" si="85"/>
        <v>0.5882096</v>
      </c>
      <c r="F108" s="88">
        <f t="shared" si="85"/>
        <v>0.5882096</v>
      </c>
      <c r="G108" s="88">
        <f t="shared" si="85"/>
        <v>0</v>
      </c>
      <c r="H108" s="88">
        <f t="shared" si="85"/>
        <v>0</v>
      </c>
      <c r="I108" s="88">
        <f t="shared" si="85"/>
        <v>0</v>
      </c>
      <c r="J108" s="88">
        <f t="shared" si="86"/>
        <v>0.5882096</v>
      </c>
      <c r="K108" s="89">
        <v>0.5882096</v>
      </c>
      <c r="L108" s="89">
        <v>0</v>
      </c>
      <c r="M108" s="89">
        <v>0</v>
      </c>
      <c r="N108" s="89">
        <v>0</v>
      </c>
      <c r="O108" s="88">
        <f t="shared" si="87"/>
        <v>0</v>
      </c>
      <c r="P108" s="89">
        <v>0</v>
      </c>
      <c r="Q108" s="89">
        <v>0</v>
      </c>
      <c r="R108" s="89">
        <v>0</v>
      </c>
      <c r="S108" s="89">
        <v>0</v>
      </c>
      <c r="T108" s="88">
        <f t="shared" si="88"/>
        <v>0</v>
      </c>
      <c r="U108" s="89">
        <v>0</v>
      </c>
      <c r="V108" s="89">
        <v>0</v>
      </c>
      <c r="W108" s="89">
        <v>0</v>
      </c>
      <c r="X108" s="89">
        <v>0</v>
      </c>
      <c r="Y108" s="88">
        <f t="shared" si="89"/>
        <v>0</v>
      </c>
      <c r="Z108" s="88">
        <v>0</v>
      </c>
      <c r="AA108" s="88">
        <v>0</v>
      </c>
      <c r="AB108" s="88">
        <v>0</v>
      </c>
      <c r="AC108" s="88">
        <v>0</v>
      </c>
      <c r="AD108" s="87">
        <v>0</v>
      </c>
      <c r="AE108" s="88">
        <f t="shared" si="90"/>
        <v>0</v>
      </c>
      <c r="AF108" s="88">
        <f t="shared" si="90"/>
        <v>0</v>
      </c>
      <c r="AG108" s="88">
        <f t="shared" si="90"/>
        <v>0</v>
      </c>
      <c r="AH108" s="88">
        <f t="shared" si="90"/>
        <v>0</v>
      </c>
      <c r="AI108" s="88">
        <f t="shared" si="90"/>
        <v>0</v>
      </c>
      <c r="AJ108" s="88">
        <f t="shared" si="91"/>
        <v>0</v>
      </c>
      <c r="AK108" s="89">
        <v>0</v>
      </c>
      <c r="AL108" s="89">
        <v>0</v>
      </c>
      <c r="AM108" s="89">
        <v>0</v>
      </c>
      <c r="AN108" s="89">
        <v>0</v>
      </c>
      <c r="AO108" s="88">
        <f t="shared" si="92"/>
        <v>0</v>
      </c>
      <c r="AP108" s="89">
        <v>0</v>
      </c>
      <c r="AQ108" s="89">
        <v>0</v>
      </c>
      <c r="AR108" s="89">
        <v>0</v>
      </c>
      <c r="AS108" s="89">
        <v>0</v>
      </c>
      <c r="AT108" s="88">
        <f t="shared" si="93"/>
        <v>0</v>
      </c>
      <c r="AU108" s="89">
        <v>0</v>
      </c>
      <c r="AV108" s="89">
        <v>0</v>
      </c>
      <c r="AW108" s="89">
        <v>0</v>
      </c>
      <c r="AX108" s="89">
        <v>0</v>
      </c>
      <c r="AY108" s="88">
        <f t="shared" si="94"/>
        <v>0</v>
      </c>
      <c r="AZ108" s="89">
        <v>0</v>
      </c>
      <c r="BA108" s="89">
        <v>0</v>
      </c>
      <c r="BB108" s="89">
        <v>0</v>
      </c>
      <c r="BC108" s="89">
        <v>0</v>
      </c>
      <c r="BD108" s="78"/>
      <c r="BE108" s="90"/>
      <c r="BF108" s="91"/>
      <c r="BG108" s="34"/>
      <c r="BH108" s="34"/>
      <c r="BI108" s="34"/>
      <c r="BJ108" s="36"/>
      <c r="BK108" s="34"/>
      <c r="BL108" s="34"/>
      <c r="BM108" s="34"/>
      <c r="BN108" s="34"/>
      <c r="BQ108" s="34"/>
      <c r="BR108" s="38"/>
      <c r="BS108" s="34"/>
    </row>
    <row r="109" spans="1:71" ht="63.75" customHeight="1" x14ac:dyDescent="0.25">
      <c r="A109" s="92" t="s">
        <v>235</v>
      </c>
      <c r="B109" s="85" t="s">
        <v>253</v>
      </c>
      <c r="C109" s="86" t="s">
        <v>254</v>
      </c>
      <c r="D109" s="87">
        <f>VLOOKUP(C109,'[1]10 Кв ф'!C94:I498,5,FALSE)</f>
        <v>0.5882096</v>
      </c>
      <c r="E109" s="88">
        <f t="shared" si="85"/>
        <v>0.5882096</v>
      </c>
      <c r="F109" s="88">
        <f t="shared" si="85"/>
        <v>0.5882096</v>
      </c>
      <c r="G109" s="88">
        <f t="shared" si="85"/>
        <v>0</v>
      </c>
      <c r="H109" s="88">
        <f t="shared" si="85"/>
        <v>0</v>
      </c>
      <c r="I109" s="88">
        <f t="shared" si="85"/>
        <v>0</v>
      </c>
      <c r="J109" s="88">
        <f t="shared" si="86"/>
        <v>0.5882096</v>
      </c>
      <c r="K109" s="89">
        <v>0.5882096</v>
      </c>
      <c r="L109" s="89">
        <v>0</v>
      </c>
      <c r="M109" s="89">
        <v>0</v>
      </c>
      <c r="N109" s="89">
        <v>0</v>
      </c>
      <c r="O109" s="88">
        <f t="shared" si="87"/>
        <v>0</v>
      </c>
      <c r="P109" s="89">
        <v>0</v>
      </c>
      <c r="Q109" s="89">
        <v>0</v>
      </c>
      <c r="R109" s="89">
        <v>0</v>
      </c>
      <c r="S109" s="89">
        <v>0</v>
      </c>
      <c r="T109" s="88">
        <f t="shared" si="88"/>
        <v>0</v>
      </c>
      <c r="U109" s="89">
        <v>0</v>
      </c>
      <c r="V109" s="89">
        <v>0</v>
      </c>
      <c r="W109" s="89">
        <v>0</v>
      </c>
      <c r="X109" s="89">
        <v>0</v>
      </c>
      <c r="Y109" s="88">
        <f t="shared" si="89"/>
        <v>0</v>
      </c>
      <c r="Z109" s="88">
        <v>0</v>
      </c>
      <c r="AA109" s="88">
        <v>0</v>
      </c>
      <c r="AB109" s="88">
        <v>0</v>
      </c>
      <c r="AC109" s="88">
        <v>0</v>
      </c>
      <c r="AD109" s="87">
        <v>0</v>
      </c>
      <c r="AE109" s="88">
        <f t="shared" si="90"/>
        <v>0</v>
      </c>
      <c r="AF109" s="88">
        <f t="shared" si="90"/>
        <v>0</v>
      </c>
      <c r="AG109" s="88">
        <f t="shared" si="90"/>
        <v>0</v>
      </c>
      <c r="AH109" s="88">
        <f t="shared" si="90"/>
        <v>0</v>
      </c>
      <c r="AI109" s="88">
        <f t="shared" si="90"/>
        <v>0</v>
      </c>
      <c r="AJ109" s="88">
        <f t="shared" si="91"/>
        <v>0</v>
      </c>
      <c r="AK109" s="89">
        <v>0</v>
      </c>
      <c r="AL109" s="89">
        <v>0</v>
      </c>
      <c r="AM109" s="89">
        <v>0</v>
      </c>
      <c r="AN109" s="89">
        <v>0</v>
      </c>
      <c r="AO109" s="88">
        <f t="shared" si="92"/>
        <v>0</v>
      </c>
      <c r="AP109" s="89">
        <v>0</v>
      </c>
      <c r="AQ109" s="89">
        <v>0</v>
      </c>
      <c r="AR109" s="89">
        <v>0</v>
      </c>
      <c r="AS109" s="89">
        <v>0</v>
      </c>
      <c r="AT109" s="88">
        <f t="shared" si="93"/>
        <v>0</v>
      </c>
      <c r="AU109" s="89">
        <v>0</v>
      </c>
      <c r="AV109" s="89">
        <v>0</v>
      </c>
      <c r="AW109" s="89">
        <v>0</v>
      </c>
      <c r="AX109" s="89">
        <v>0</v>
      </c>
      <c r="AY109" s="88">
        <f t="shared" si="94"/>
        <v>0</v>
      </c>
      <c r="AZ109" s="89">
        <v>0</v>
      </c>
      <c r="BA109" s="89">
        <v>0</v>
      </c>
      <c r="BB109" s="89">
        <v>0</v>
      </c>
      <c r="BC109" s="89">
        <v>0</v>
      </c>
      <c r="BD109" s="78"/>
      <c r="BE109" s="90"/>
      <c r="BF109" s="91"/>
      <c r="BG109" s="34"/>
      <c r="BH109" s="34"/>
      <c r="BI109" s="34"/>
      <c r="BJ109" s="36"/>
      <c r="BK109" s="34"/>
      <c r="BL109" s="34"/>
      <c r="BM109" s="34"/>
      <c r="BN109" s="34"/>
      <c r="BQ109" s="34"/>
      <c r="BR109" s="38"/>
      <c r="BS109" s="34"/>
    </row>
    <row r="110" spans="1:71" ht="63.75" customHeight="1" x14ac:dyDescent="0.25">
      <c r="A110" s="92" t="s">
        <v>235</v>
      </c>
      <c r="B110" s="85" t="s">
        <v>255</v>
      </c>
      <c r="C110" s="86" t="s">
        <v>256</v>
      </c>
      <c r="D110" s="87">
        <f>VLOOKUP(C110,'[1]10 Кв ф'!C95:I499,5,FALSE)</f>
        <v>76.347912799999989</v>
      </c>
      <c r="E110" s="88">
        <f t="shared" si="85"/>
        <v>37.880327350000002</v>
      </c>
      <c r="F110" s="88">
        <f t="shared" si="85"/>
        <v>0.5882096</v>
      </c>
      <c r="G110" s="88">
        <f t="shared" si="85"/>
        <v>8.6450098800000017</v>
      </c>
      <c r="H110" s="88">
        <f t="shared" si="85"/>
        <v>28.632474670000004</v>
      </c>
      <c r="I110" s="88">
        <f t="shared" si="85"/>
        <v>1.4633200000000001E-2</v>
      </c>
      <c r="J110" s="88">
        <f t="shared" si="86"/>
        <v>0.5882096</v>
      </c>
      <c r="K110" s="89">
        <v>0.5882096</v>
      </c>
      <c r="L110" s="89">
        <v>0</v>
      </c>
      <c r="M110" s="89">
        <v>0</v>
      </c>
      <c r="N110" s="89">
        <v>0</v>
      </c>
      <c r="O110" s="88">
        <f t="shared" si="87"/>
        <v>0</v>
      </c>
      <c r="P110" s="89">
        <v>0</v>
      </c>
      <c r="Q110" s="89">
        <v>0</v>
      </c>
      <c r="R110" s="89">
        <v>0</v>
      </c>
      <c r="S110" s="89">
        <v>0</v>
      </c>
      <c r="T110" s="88">
        <f t="shared" si="88"/>
        <v>0</v>
      </c>
      <c r="U110" s="89">
        <v>0</v>
      </c>
      <c r="V110" s="89">
        <v>0</v>
      </c>
      <c r="W110" s="89">
        <v>0</v>
      </c>
      <c r="X110" s="89">
        <v>0</v>
      </c>
      <c r="Y110" s="88">
        <f t="shared" si="89"/>
        <v>37.292117750000003</v>
      </c>
      <c r="Z110" s="88">
        <v>0</v>
      </c>
      <c r="AA110" s="88">
        <v>8.6450098800000017</v>
      </c>
      <c r="AB110" s="88">
        <v>28.632474670000004</v>
      </c>
      <c r="AC110" s="88">
        <v>1.4633200000000001E-2</v>
      </c>
      <c r="AD110" s="87">
        <v>0</v>
      </c>
      <c r="AE110" s="88">
        <f t="shared" si="90"/>
        <v>1.10469474</v>
      </c>
      <c r="AF110" s="88">
        <f t="shared" si="90"/>
        <v>0</v>
      </c>
      <c r="AG110" s="88">
        <f t="shared" si="90"/>
        <v>0</v>
      </c>
      <c r="AH110" s="88">
        <f t="shared" si="90"/>
        <v>0</v>
      </c>
      <c r="AI110" s="88">
        <f t="shared" si="90"/>
        <v>1.10469474</v>
      </c>
      <c r="AJ110" s="88">
        <f t="shared" si="91"/>
        <v>0</v>
      </c>
      <c r="AK110" s="89">
        <v>0</v>
      </c>
      <c r="AL110" s="89">
        <v>0</v>
      </c>
      <c r="AM110" s="89">
        <v>0</v>
      </c>
      <c r="AN110" s="89">
        <v>0</v>
      </c>
      <c r="AO110" s="88">
        <f t="shared" si="92"/>
        <v>0</v>
      </c>
      <c r="AP110" s="89">
        <v>0</v>
      </c>
      <c r="AQ110" s="89">
        <v>0</v>
      </c>
      <c r="AR110" s="89">
        <v>0</v>
      </c>
      <c r="AS110" s="89">
        <v>0</v>
      </c>
      <c r="AT110" s="88">
        <f t="shared" si="93"/>
        <v>0</v>
      </c>
      <c r="AU110" s="89">
        <v>0</v>
      </c>
      <c r="AV110" s="89">
        <v>0</v>
      </c>
      <c r="AW110" s="89">
        <v>0</v>
      </c>
      <c r="AX110" s="89">
        <v>0</v>
      </c>
      <c r="AY110" s="88">
        <f t="shared" si="94"/>
        <v>1.10469474</v>
      </c>
      <c r="AZ110" s="89">
        <v>0</v>
      </c>
      <c r="BA110" s="89">
        <v>0</v>
      </c>
      <c r="BB110" s="89">
        <v>0</v>
      </c>
      <c r="BC110" s="89">
        <v>1.10469474</v>
      </c>
      <c r="BD110" s="78"/>
      <c r="BE110" s="90"/>
      <c r="BF110" s="91"/>
      <c r="BG110" s="34"/>
      <c r="BH110" s="34"/>
      <c r="BI110" s="34"/>
      <c r="BJ110" s="36"/>
      <c r="BK110" s="34"/>
      <c r="BL110" s="34"/>
      <c r="BM110" s="34"/>
      <c r="BN110" s="34"/>
      <c r="BQ110" s="34"/>
      <c r="BR110" s="38"/>
      <c r="BS110" s="34"/>
    </row>
    <row r="111" spans="1:71" ht="31.5" customHeight="1" x14ac:dyDescent="0.25">
      <c r="A111" s="92" t="s">
        <v>235</v>
      </c>
      <c r="B111" s="85" t="s">
        <v>257</v>
      </c>
      <c r="C111" s="86" t="s">
        <v>258</v>
      </c>
      <c r="D111" s="87">
        <f>VLOOKUP(C111,'[1]10 Кв ф'!C96:I500,5,FALSE)</f>
        <v>4.2647439919999997</v>
      </c>
      <c r="E111" s="88">
        <f t="shared" si="85"/>
        <v>1.82570776</v>
      </c>
      <c r="F111" s="88">
        <f t="shared" si="85"/>
        <v>1.82570776</v>
      </c>
      <c r="G111" s="88">
        <f t="shared" si="85"/>
        <v>0</v>
      </c>
      <c r="H111" s="88">
        <f t="shared" si="85"/>
        <v>0</v>
      </c>
      <c r="I111" s="88">
        <f t="shared" si="85"/>
        <v>0</v>
      </c>
      <c r="J111" s="88">
        <f t="shared" si="86"/>
        <v>0</v>
      </c>
      <c r="K111" s="89">
        <v>0</v>
      </c>
      <c r="L111" s="89">
        <v>0</v>
      </c>
      <c r="M111" s="89">
        <v>0</v>
      </c>
      <c r="N111" s="89">
        <v>0</v>
      </c>
      <c r="O111" s="88">
        <f t="shared" si="87"/>
        <v>0</v>
      </c>
      <c r="P111" s="89">
        <v>0</v>
      </c>
      <c r="Q111" s="89">
        <v>0</v>
      </c>
      <c r="R111" s="89">
        <v>0</v>
      </c>
      <c r="S111" s="89">
        <v>0</v>
      </c>
      <c r="T111" s="88">
        <f t="shared" si="88"/>
        <v>0</v>
      </c>
      <c r="U111" s="89">
        <v>0</v>
      </c>
      <c r="V111" s="89">
        <v>0</v>
      </c>
      <c r="W111" s="89">
        <v>0</v>
      </c>
      <c r="X111" s="89">
        <v>0</v>
      </c>
      <c r="Y111" s="88">
        <f t="shared" si="89"/>
        <v>1.82570776</v>
      </c>
      <c r="Z111" s="89">
        <v>1.82570776</v>
      </c>
      <c r="AA111" s="89">
        <v>0</v>
      </c>
      <c r="AB111" s="89">
        <v>0</v>
      </c>
      <c r="AC111" s="89">
        <v>0</v>
      </c>
      <c r="AD111" s="87">
        <v>3.9343091100000001</v>
      </c>
      <c r="AE111" s="88">
        <f t="shared" si="90"/>
        <v>1.9017789199999999</v>
      </c>
      <c r="AF111" s="88">
        <f t="shared" si="90"/>
        <v>1.9017789199999999</v>
      </c>
      <c r="AG111" s="88">
        <f t="shared" si="90"/>
        <v>0</v>
      </c>
      <c r="AH111" s="88">
        <f t="shared" si="90"/>
        <v>0</v>
      </c>
      <c r="AI111" s="88">
        <f t="shared" si="90"/>
        <v>0</v>
      </c>
      <c r="AJ111" s="88">
        <f t="shared" si="91"/>
        <v>0</v>
      </c>
      <c r="AK111" s="89">
        <v>0</v>
      </c>
      <c r="AL111" s="89">
        <v>0</v>
      </c>
      <c r="AM111" s="89">
        <v>0</v>
      </c>
      <c r="AN111" s="89">
        <v>0</v>
      </c>
      <c r="AO111" s="88">
        <f t="shared" si="92"/>
        <v>0</v>
      </c>
      <c r="AP111" s="89">
        <v>0</v>
      </c>
      <c r="AQ111" s="89">
        <v>0</v>
      </c>
      <c r="AR111" s="89">
        <v>0</v>
      </c>
      <c r="AS111" s="89">
        <v>0</v>
      </c>
      <c r="AT111" s="88">
        <f t="shared" si="93"/>
        <v>1.9017789199999999</v>
      </c>
      <c r="AU111" s="89">
        <v>1.9017789199999999</v>
      </c>
      <c r="AV111" s="89">
        <v>0</v>
      </c>
      <c r="AW111" s="89">
        <v>0</v>
      </c>
      <c r="AX111" s="89">
        <v>0</v>
      </c>
      <c r="AY111" s="88">
        <f t="shared" si="94"/>
        <v>0</v>
      </c>
      <c r="AZ111" s="89">
        <v>0</v>
      </c>
      <c r="BA111" s="89">
        <v>0</v>
      </c>
      <c r="BB111" s="89">
        <v>0</v>
      </c>
      <c r="BC111" s="89">
        <v>0</v>
      </c>
      <c r="BD111" s="78"/>
      <c r="BE111" s="90"/>
      <c r="BF111" s="91"/>
      <c r="BG111" s="34"/>
      <c r="BH111" s="34"/>
      <c r="BI111" s="34"/>
      <c r="BJ111" s="36"/>
      <c r="BK111" s="34"/>
      <c r="BL111" s="34"/>
      <c r="BM111" s="34"/>
      <c r="BN111" s="34"/>
      <c r="BQ111" s="34"/>
      <c r="BR111" s="38"/>
      <c r="BS111" s="34"/>
    </row>
    <row r="112" spans="1:71" ht="42.75" customHeight="1" x14ac:dyDescent="0.25">
      <c r="A112" s="92" t="s">
        <v>235</v>
      </c>
      <c r="B112" s="85" t="s">
        <v>259</v>
      </c>
      <c r="C112" s="86" t="s">
        <v>260</v>
      </c>
      <c r="D112" s="87">
        <f>VLOOKUP(C112,'[1]10 Кв ф'!C97:I501,5,FALSE)</f>
        <v>1.876513264</v>
      </c>
      <c r="E112" s="88">
        <f t="shared" si="85"/>
        <v>1.8809475600000001</v>
      </c>
      <c r="F112" s="88">
        <f t="shared" si="85"/>
        <v>0</v>
      </c>
      <c r="G112" s="88">
        <f t="shared" si="85"/>
        <v>1.8809475600000001</v>
      </c>
      <c r="H112" s="88">
        <f t="shared" si="85"/>
        <v>0</v>
      </c>
      <c r="I112" s="88">
        <f t="shared" si="85"/>
        <v>0</v>
      </c>
      <c r="J112" s="88">
        <f t="shared" si="86"/>
        <v>0</v>
      </c>
      <c r="K112" s="89">
        <v>0</v>
      </c>
      <c r="L112" s="89">
        <v>0</v>
      </c>
      <c r="M112" s="89">
        <v>0</v>
      </c>
      <c r="N112" s="89">
        <v>0</v>
      </c>
      <c r="O112" s="88">
        <f t="shared" si="87"/>
        <v>0</v>
      </c>
      <c r="P112" s="89">
        <v>0</v>
      </c>
      <c r="Q112" s="89">
        <v>0</v>
      </c>
      <c r="R112" s="89">
        <v>0</v>
      </c>
      <c r="S112" s="89">
        <v>0</v>
      </c>
      <c r="T112" s="88">
        <f t="shared" si="88"/>
        <v>0</v>
      </c>
      <c r="U112" s="89">
        <v>0</v>
      </c>
      <c r="V112" s="89">
        <v>0</v>
      </c>
      <c r="W112" s="89">
        <v>0</v>
      </c>
      <c r="X112" s="89">
        <v>0</v>
      </c>
      <c r="Y112" s="88">
        <f t="shared" si="89"/>
        <v>1.8809475600000001</v>
      </c>
      <c r="Z112" s="88">
        <v>0</v>
      </c>
      <c r="AA112" s="88">
        <v>1.8809475600000001</v>
      </c>
      <c r="AB112" s="88">
        <v>0</v>
      </c>
      <c r="AC112" s="88">
        <v>0</v>
      </c>
      <c r="AD112" s="87">
        <v>1.6106799300000001</v>
      </c>
      <c r="AE112" s="88">
        <f t="shared" si="90"/>
        <v>1.6499539999999999</v>
      </c>
      <c r="AF112" s="88">
        <f t="shared" si="90"/>
        <v>0</v>
      </c>
      <c r="AG112" s="88">
        <f t="shared" si="90"/>
        <v>1.6499539999999999</v>
      </c>
      <c r="AH112" s="88">
        <f t="shared" si="90"/>
        <v>0</v>
      </c>
      <c r="AI112" s="88">
        <f t="shared" si="90"/>
        <v>0</v>
      </c>
      <c r="AJ112" s="88">
        <f t="shared" si="91"/>
        <v>0</v>
      </c>
      <c r="AK112" s="89">
        <v>0</v>
      </c>
      <c r="AL112" s="89">
        <v>0</v>
      </c>
      <c r="AM112" s="89">
        <v>0</v>
      </c>
      <c r="AN112" s="89">
        <v>0</v>
      </c>
      <c r="AO112" s="88">
        <f t="shared" si="92"/>
        <v>0</v>
      </c>
      <c r="AP112" s="89">
        <v>0</v>
      </c>
      <c r="AQ112" s="89">
        <v>0</v>
      </c>
      <c r="AR112" s="89">
        <v>0</v>
      </c>
      <c r="AS112" s="89">
        <v>0</v>
      </c>
      <c r="AT112" s="88">
        <f t="shared" si="93"/>
        <v>0</v>
      </c>
      <c r="AU112" s="89">
        <v>0</v>
      </c>
      <c r="AV112" s="89">
        <v>0</v>
      </c>
      <c r="AW112" s="89">
        <v>0</v>
      </c>
      <c r="AX112" s="89">
        <v>0</v>
      </c>
      <c r="AY112" s="88">
        <f t="shared" si="94"/>
        <v>1.6499539999999999</v>
      </c>
      <c r="AZ112" s="89">
        <v>0</v>
      </c>
      <c r="BA112" s="89">
        <v>1.6499539999999999</v>
      </c>
      <c r="BB112" s="89">
        <v>0</v>
      </c>
      <c r="BC112" s="89">
        <v>0</v>
      </c>
      <c r="BD112" s="78"/>
      <c r="BE112" s="90"/>
      <c r="BF112" s="91"/>
      <c r="BG112" s="34"/>
      <c r="BH112" s="34"/>
      <c r="BI112" s="34"/>
      <c r="BJ112" s="36"/>
      <c r="BK112" s="34"/>
      <c r="BL112" s="34"/>
      <c r="BM112" s="34"/>
      <c r="BN112" s="34"/>
      <c r="BQ112" s="34"/>
      <c r="BR112" s="38"/>
      <c r="BS112" s="34"/>
    </row>
    <row r="113" spans="1:71" ht="15.75" customHeight="1" x14ac:dyDescent="0.25">
      <c r="A113" s="92" t="s">
        <v>235</v>
      </c>
      <c r="B113" s="94" t="s">
        <v>261</v>
      </c>
      <c r="C113" s="84" t="s">
        <v>262</v>
      </c>
      <c r="D113" s="87">
        <f>VLOOKUP(C113,'[1]10 Кв ф'!C98:I502,5,FALSE)</f>
        <v>42.417449206400001</v>
      </c>
      <c r="E113" s="88">
        <f t="shared" si="85"/>
        <v>41.2441034</v>
      </c>
      <c r="F113" s="88">
        <f t="shared" si="85"/>
        <v>0</v>
      </c>
      <c r="G113" s="88">
        <f t="shared" si="85"/>
        <v>40.329908399999994</v>
      </c>
      <c r="H113" s="88">
        <f t="shared" si="85"/>
        <v>0</v>
      </c>
      <c r="I113" s="88">
        <f t="shared" si="85"/>
        <v>0.91419500000000009</v>
      </c>
      <c r="J113" s="88">
        <f t="shared" si="86"/>
        <v>0</v>
      </c>
      <c r="K113" s="89">
        <v>0</v>
      </c>
      <c r="L113" s="89">
        <v>0</v>
      </c>
      <c r="M113" s="89">
        <v>0</v>
      </c>
      <c r="N113" s="89">
        <v>0</v>
      </c>
      <c r="O113" s="88">
        <f t="shared" si="87"/>
        <v>5.9999999900000001</v>
      </c>
      <c r="P113" s="89">
        <v>0</v>
      </c>
      <c r="Q113" s="89">
        <v>5.9999999900000001</v>
      </c>
      <c r="R113" s="89">
        <v>0</v>
      </c>
      <c r="S113" s="89">
        <v>0</v>
      </c>
      <c r="T113" s="88">
        <f t="shared" si="88"/>
        <v>18.40434771</v>
      </c>
      <c r="U113" s="89">
        <v>0</v>
      </c>
      <c r="V113" s="89">
        <v>17.879347710000001</v>
      </c>
      <c r="W113" s="89">
        <v>0</v>
      </c>
      <c r="X113" s="89">
        <v>0.52500000000000002</v>
      </c>
      <c r="Y113" s="88">
        <f t="shared" si="89"/>
        <v>16.839755699999998</v>
      </c>
      <c r="Z113" s="88">
        <v>0</v>
      </c>
      <c r="AA113" s="88">
        <v>16.450560699999997</v>
      </c>
      <c r="AB113" s="88">
        <v>0</v>
      </c>
      <c r="AC113" s="88">
        <v>0.38919500000000007</v>
      </c>
      <c r="AD113" s="87">
        <v>35.522874340000001</v>
      </c>
      <c r="AE113" s="88">
        <f t="shared" si="90"/>
        <v>34.522451999999994</v>
      </c>
      <c r="AF113" s="88">
        <f t="shared" si="90"/>
        <v>0</v>
      </c>
      <c r="AG113" s="88">
        <f t="shared" si="90"/>
        <v>33.608256999999995</v>
      </c>
      <c r="AH113" s="88">
        <f t="shared" si="90"/>
        <v>0</v>
      </c>
      <c r="AI113" s="88">
        <f t="shared" si="90"/>
        <v>0.91419499999999987</v>
      </c>
      <c r="AJ113" s="88">
        <f t="shared" si="91"/>
        <v>0</v>
      </c>
      <c r="AK113" s="89">
        <v>0</v>
      </c>
      <c r="AL113" s="89">
        <v>0</v>
      </c>
      <c r="AM113" s="89">
        <v>0</v>
      </c>
      <c r="AN113" s="89">
        <v>0</v>
      </c>
      <c r="AO113" s="88">
        <f t="shared" si="92"/>
        <v>0.05</v>
      </c>
      <c r="AP113" s="89">
        <v>0</v>
      </c>
      <c r="AQ113" s="89">
        <v>0</v>
      </c>
      <c r="AR113" s="89">
        <v>0</v>
      </c>
      <c r="AS113" s="89">
        <v>0.05</v>
      </c>
      <c r="AT113" s="88">
        <f t="shared" si="93"/>
        <v>0.47500000000000003</v>
      </c>
      <c r="AU113" s="89">
        <v>0</v>
      </c>
      <c r="AV113" s="89">
        <v>0</v>
      </c>
      <c r="AW113" s="89">
        <v>0</v>
      </c>
      <c r="AX113" s="89">
        <v>0.47500000000000003</v>
      </c>
      <c r="AY113" s="88">
        <f t="shared" si="94"/>
        <v>33.997451999999996</v>
      </c>
      <c r="AZ113" s="89">
        <v>0</v>
      </c>
      <c r="BA113" s="89">
        <v>33.608256999999995</v>
      </c>
      <c r="BB113" s="89">
        <v>0</v>
      </c>
      <c r="BC113" s="89">
        <v>0.3891949999999999</v>
      </c>
      <c r="BD113" s="78"/>
      <c r="BE113" s="90"/>
      <c r="BF113" s="93"/>
      <c r="BG113" s="34"/>
      <c r="BH113" s="34"/>
      <c r="BI113" s="34"/>
      <c r="BJ113" s="36"/>
      <c r="BK113" s="34"/>
      <c r="BL113" s="34"/>
      <c r="BM113" s="34"/>
      <c r="BN113" s="34"/>
      <c r="BQ113" s="34"/>
      <c r="BR113" s="38"/>
      <c r="BS113" s="34"/>
    </row>
    <row r="114" spans="1:71" ht="48" customHeight="1" x14ac:dyDescent="0.25">
      <c r="A114" s="92" t="s">
        <v>235</v>
      </c>
      <c r="B114" s="94" t="s">
        <v>263</v>
      </c>
      <c r="C114" s="84" t="s">
        <v>264</v>
      </c>
      <c r="D114" s="87">
        <f>VLOOKUP(C114,'[1]10 Кв ф'!C99:I503,5,FALSE)</f>
        <v>18.342719159999998</v>
      </c>
      <c r="E114" s="88">
        <f t="shared" si="85"/>
        <v>1.3249948699999998</v>
      </c>
      <c r="F114" s="88">
        <f t="shared" si="85"/>
        <v>1.3249948699999998</v>
      </c>
      <c r="G114" s="88">
        <f t="shared" si="85"/>
        <v>0</v>
      </c>
      <c r="H114" s="88">
        <f t="shared" si="85"/>
        <v>0</v>
      </c>
      <c r="I114" s="88">
        <f t="shared" si="85"/>
        <v>0</v>
      </c>
      <c r="J114" s="88">
        <f t="shared" si="86"/>
        <v>0</v>
      </c>
      <c r="K114" s="89">
        <v>0</v>
      </c>
      <c r="L114" s="89">
        <v>0</v>
      </c>
      <c r="M114" s="89">
        <v>0</v>
      </c>
      <c r="N114" s="89">
        <v>0</v>
      </c>
      <c r="O114" s="88">
        <f t="shared" si="87"/>
        <v>0</v>
      </c>
      <c r="P114" s="89">
        <v>0</v>
      </c>
      <c r="Q114" s="89">
        <v>0</v>
      </c>
      <c r="R114" s="89">
        <v>0</v>
      </c>
      <c r="S114" s="89">
        <v>0</v>
      </c>
      <c r="T114" s="88">
        <f t="shared" si="88"/>
        <v>1.3249948699999998</v>
      </c>
      <c r="U114" s="89">
        <v>1.3249948699999998</v>
      </c>
      <c r="V114" s="89">
        <v>0</v>
      </c>
      <c r="W114" s="89">
        <v>0</v>
      </c>
      <c r="X114" s="89">
        <v>0</v>
      </c>
      <c r="Y114" s="88">
        <f t="shared" si="89"/>
        <v>0</v>
      </c>
      <c r="Z114" s="88">
        <v>0</v>
      </c>
      <c r="AA114" s="88">
        <v>0</v>
      </c>
      <c r="AB114" s="88">
        <v>0</v>
      </c>
      <c r="AC114" s="88">
        <v>0</v>
      </c>
      <c r="AD114" s="87">
        <v>15.285599299999999</v>
      </c>
      <c r="AE114" s="88">
        <f t="shared" si="90"/>
        <v>1.1041623899999999</v>
      </c>
      <c r="AF114" s="88">
        <f t="shared" si="90"/>
        <v>1.1041623899999999</v>
      </c>
      <c r="AG114" s="88">
        <f t="shared" si="90"/>
        <v>0</v>
      </c>
      <c r="AH114" s="88">
        <f t="shared" si="90"/>
        <v>0</v>
      </c>
      <c r="AI114" s="88">
        <f t="shared" si="90"/>
        <v>0</v>
      </c>
      <c r="AJ114" s="88">
        <f t="shared" si="91"/>
        <v>0</v>
      </c>
      <c r="AK114" s="89">
        <v>0</v>
      </c>
      <c r="AL114" s="89">
        <v>0</v>
      </c>
      <c r="AM114" s="89">
        <v>0</v>
      </c>
      <c r="AN114" s="89">
        <v>0</v>
      </c>
      <c r="AO114" s="88">
        <f t="shared" si="92"/>
        <v>0</v>
      </c>
      <c r="AP114" s="89">
        <v>0</v>
      </c>
      <c r="AQ114" s="89">
        <v>0</v>
      </c>
      <c r="AR114" s="89">
        <v>0</v>
      </c>
      <c r="AS114" s="89">
        <v>0</v>
      </c>
      <c r="AT114" s="88">
        <f t="shared" si="93"/>
        <v>1.1041623899999999</v>
      </c>
      <c r="AU114" s="89">
        <v>1.1041623899999999</v>
      </c>
      <c r="AV114" s="89">
        <v>0</v>
      </c>
      <c r="AW114" s="89">
        <v>0</v>
      </c>
      <c r="AX114" s="89">
        <v>0</v>
      </c>
      <c r="AY114" s="88">
        <f t="shared" si="94"/>
        <v>0</v>
      </c>
      <c r="AZ114" s="89">
        <v>0</v>
      </c>
      <c r="BA114" s="89">
        <v>0</v>
      </c>
      <c r="BB114" s="89">
        <v>0</v>
      </c>
      <c r="BC114" s="89">
        <v>0</v>
      </c>
      <c r="BD114" s="78"/>
      <c r="BE114" s="90"/>
      <c r="BF114" s="93"/>
      <c r="BG114" s="34"/>
      <c r="BH114" s="34"/>
      <c r="BI114" s="34"/>
      <c r="BJ114" s="36"/>
      <c r="BK114" s="34"/>
      <c r="BL114" s="34"/>
      <c r="BM114" s="34"/>
      <c r="BN114" s="34"/>
      <c r="BQ114" s="34"/>
      <c r="BR114" s="38"/>
      <c r="BS114" s="34"/>
    </row>
    <row r="115" spans="1:71" ht="48" customHeight="1" x14ac:dyDescent="0.25">
      <c r="A115" s="92" t="s">
        <v>235</v>
      </c>
      <c r="B115" s="94" t="s">
        <v>265</v>
      </c>
      <c r="C115" s="84" t="s">
        <v>266</v>
      </c>
      <c r="D115" s="87">
        <f>VLOOKUP(C115,'[1]10 Кв ф'!C100:I504,5,FALSE)</f>
        <v>72.708981809600004</v>
      </c>
      <c r="E115" s="88">
        <f t="shared" si="85"/>
        <v>156.75698504000002</v>
      </c>
      <c r="F115" s="88">
        <f t="shared" si="85"/>
        <v>0</v>
      </c>
      <c r="G115" s="88">
        <f t="shared" si="85"/>
        <v>151.62495727000001</v>
      </c>
      <c r="H115" s="88">
        <f t="shared" si="85"/>
        <v>0</v>
      </c>
      <c r="I115" s="88">
        <f t="shared" si="85"/>
        <v>5.1320277700000005</v>
      </c>
      <c r="J115" s="88">
        <f t="shared" si="86"/>
        <v>2.1079999999999998E-5</v>
      </c>
      <c r="K115" s="89">
        <v>0</v>
      </c>
      <c r="L115" s="89">
        <v>0</v>
      </c>
      <c r="M115" s="89">
        <v>0</v>
      </c>
      <c r="N115" s="89">
        <v>2.1079999999999998E-5</v>
      </c>
      <c r="O115" s="88">
        <f t="shared" si="87"/>
        <v>0.48846021000000001</v>
      </c>
      <c r="P115" s="89">
        <v>0</v>
      </c>
      <c r="Q115" s="89">
        <v>0</v>
      </c>
      <c r="R115" s="89">
        <v>0</v>
      </c>
      <c r="S115" s="89">
        <v>0.48846021000000001</v>
      </c>
      <c r="T115" s="88">
        <f t="shared" si="88"/>
        <v>39.67745901</v>
      </c>
      <c r="U115" s="89">
        <v>0</v>
      </c>
      <c r="V115" s="89">
        <v>37.273911429999998</v>
      </c>
      <c r="W115" s="89">
        <v>0</v>
      </c>
      <c r="X115" s="89">
        <v>2.4035475800000001</v>
      </c>
      <c r="Y115" s="88">
        <f t="shared" si="89"/>
        <v>116.59104474000002</v>
      </c>
      <c r="Z115" s="88">
        <v>0</v>
      </c>
      <c r="AA115" s="88">
        <v>114.35104584000001</v>
      </c>
      <c r="AB115" s="88">
        <v>0</v>
      </c>
      <c r="AC115" s="88">
        <v>2.2399989000000007</v>
      </c>
      <c r="AD115" s="87">
        <v>6.1176307300000001</v>
      </c>
      <c r="AE115" s="88">
        <f t="shared" si="90"/>
        <v>144.60488466000001</v>
      </c>
      <c r="AF115" s="88">
        <f t="shared" si="90"/>
        <v>0</v>
      </c>
      <c r="AG115" s="88">
        <f t="shared" si="90"/>
        <v>136.96225507000003</v>
      </c>
      <c r="AH115" s="88">
        <f t="shared" si="90"/>
        <v>0</v>
      </c>
      <c r="AI115" s="88">
        <f t="shared" si="90"/>
        <v>7.6426295900000003</v>
      </c>
      <c r="AJ115" s="88">
        <f t="shared" si="91"/>
        <v>1.7569999999999999E-5</v>
      </c>
      <c r="AK115" s="89">
        <v>0</v>
      </c>
      <c r="AL115" s="89">
        <v>0</v>
      </c>
      <c r="AM115" s="89">
        <v>0</v>
      </c>
      <c r="AN115" s="89">
        <v>1.7569999999999999E-5</v>
      </c>
      <c r="AO115" s="88">
        <f t="shared" si="92"/>
        <v>1.2986576199999997</v>
      </c>
      <c r="AP115" s="89">
        <v>0</v>
      </c>
      <c r="AQ115" s="89">
        <v>0</v>
      </c>
      <c r="AR115" s="89">
        <v>0</v>
      </c>
      <c r="AS115" s="89">
        <v>1.2986576199999997</v>
      </c>
      <c r="AT115" s="88">
        <f t="shared" si="93"/>
        <v>3.3525951800000002</v>
      </c>
      <c r="AU115" s="89">
        <v>0</v>
      </c>
      <c r="AV115" s="89">
        <v>0</v>
      </c>
      <c r="AW115" s="89">
        <v>0</v>
      </c>
      <c r="AX115" s="89">
        <v>3.3525951800000002</v>
      </c>
      <c r="AY115" s="88">
        <f t="shared" si="94"/>
        <v>139.95361429000002</v>
      </c>
      <c r="AZ115" s="89">
        <v>0</v>
      </c>
      <c r="BA115" s="89">
        <v>136.96225507000003</v>
      </c>
      <c r="BB115" s="89">
        <v>0</v>
      </c>
      <c r="BC115" s="89">
        <v>2.991359220000001</v>
      </c>
      <c r="BD115" s="78"/>
      <c r="BE115" s="90"/>
      <c r="BF115" s="93"/>
      <c r="BG115" s="34"/>
      <c r="BH115" s="34"/>
      <c r="BI115" s="34"/>
      <c r="BJ115" s="36"/>
      <c r="BK115" s="34"/>
      <c r="BL115" s="34"/>
      <c r="BM115" s="34"/>
      <c r="BN115" s="34"/>
      <c r="BQ115" s="34"/>
      <c r="BR115" s="38"/>
      <c r="BS115" s="34"/>
    </row>
    <row r="116" spans="1:71" ht="48" customHeight="1" x14ac:dyDescent="0.25">
      <c r="A116" s="92" t="s">
        <v>235</v>
      </c>
      <c r="B116" s="94" t="s">
        <v>267</v>
      </c>
      <c r="C116" s="84" t="s">
        <v>268</v>
      </c>
      <c r="D116" s="87">
        <f>VLOOKUP(C116,'[1]10 Кв ф'!C101:I505,5,FALSE)</f>
        <v>11.35798175</v>
      </c>
      <c r="E116" s="88">
        <f t="shared" si="85"/>
        <v>11.240718380000001</v>
      </c>
      <c r="F116" s="88">
        <f t="shared" si="85"/>
        <v>0</v>
      </c>
      <c r="G116" s="88">
        <f t="shared" si="85"/>
        <v>10.97652338</v>
      </c>
      <c r="H116" s="88">
        <f t="shared" si="85"/>
        <v>0</v>
      </c>
      <c r="I116" s="88">
        <f t="shared" si="85"/>
        <v>0.26419500000000001</v>
      </c>
      <c r="J116" s="88">
        <f t="shared" si="86"/>
        <v>0.25865805000000003</v>
      </c>
      <c r="K116" s="89">
        <v>0</v>
      </c>
      <c r="L116" s="89">
        <v>0.25865805000000003</v>
      </c>
      <c r="M116" s="89">
        <v>0</v>
      </c>
      <c r="N116" s="89">
        <v>0</v>
      </c>
      <c r="O116" s="88">
        <f t="shared" si="87"/>
        <v>1.0414795300000002</v>
      </c>
      <c r="P116" s="89">
        <v>0</v>
      </c>
      <c r="Q116" s="89">
        <v>1.0414795300000002</v>
      </c>
      <c r="R116" s="89">
        <v>0</v>
      </c>
      <c r="S116" s="89">
        <v>0</v>
      </c>
      <c r="T116" s="88">
        <f t="shared" si="88"/>
        <v>3.9358781299999999</v>
      </c>
      <c r="U116" s="89">
        <v>0</v>
      </c>
      <c r="V116" s="89">
        <v>3.7658781299999999</v>
      </c>
      <c r="W116" s="89">
        <v>0</v>
      </c>
      <c r="X116" s="89">
        <v>0.17</v>
      </c>
      <c r="Y116" s="88">
        <f t="shared" si="89"/>
        <v>6.0047026699999995</v>
      </c>
      <c r="Z116" s="88">
        <v>0</v>
      </c>
      <c r="AA116" s="88">
        <v>5.9105076699999994</v>
      </c>
      <c r="AB116" s="88">
        <v>0</v>
      </c>
      <c r="AC116" s="88">
        <v>9.4194999999999987E-2</v>
      </c>
      <c r="AD116" s="87">
        <v>9.3027697499999995</v>
      </c>
      <c r="AE116" s="88">
        <f t="shared" si="90"/>
        <v>9.1957494400000002</v>
      </c>
      <c r="AF116" s="88">
        <f t="shared" si="90"/>
        <v>0</v>
      </c>
      <c r="AG116" s="88">
        <f t="shared" si="90"/>
        <v>8.9315544399999993</v>
      </c>
      <c r="AH116" s="88">
        <f t="shared" si="90"/>
        <v>0</v>
      </c>
      <c r="AI116" s="88">
        <f t="shared" si="90"/>
        <v>0.26419499999999996</v>
      </c>
      <c r="AJ116" s="88">
        <f t="shared" si="91"/>
        <v>0</v>
      </c>
      <c r="AK116" s="89">
        <v>0</v>
      </c>
      <c r="AL116" s="89">
        <v>0</v>
      </c>
      <c r="AM116" s="89">
        <v>0</v>
      </c>
      <c r="AN116" s="89">
        <v>0</v>
      </c>
      <c r="AO116" s="88">
        <f t="shared" si="92"/>
        <v>0.05</v>
      </c>
      <c r="AP116" s="89">
        <v>0</v>
      </c>
      <c r="AQ116" s="89">
        <v>0</v>
      </c>
      <c r="AR116" s="89">
        <v>0</v>
      </c>
      <c r="AS116" s="89">
        <v>0.05</v>
      </c>
      <c r="AT116" s="88">
        <f t="shared" si="93"/>
        <v>0.11199999999999997</v>
      </c>
      <c r="AU116" s="89">
        <v>0</v>
      </c>
      <c r="AV116" s="89">
        <v>0</v>
      </c>
      <c r="AW116" s="89">
        <v>0</v>
      </c>
      <c r="AX116" s="89">
        <v>0.11199999999999997</v>
      </c>
      <c r="AY116" s="88">
        <f t="shared" si="94"/>
        <v>9.0337494399999994</v>
      </c>
      <c r="AZ116" s="89">
        <v>0</v>
      </c>
      <c r="BA116" s="89">
        <v>8.9315544399999993</v>
      </c>
      <c r="BB116" s="89">
        <v>0</v>
      </c>
      <c r="BC116" s="89">
        <v>0.10219499999999999</v>
      </c>
      <c r="BD116" s="78"/>
      <c r="BE116" s="90"/>
      <c r="BF116" s="93"/>
      <c r="BG116" s="34"/>
      <c r="BH116" s="34"/>
      <c r="BI116" s="34"/>
      <c r="BJ116" s="36"/>
      <c r="BK116" s="34"/>
      <c r="BL116" s="34"/>
      <c r="BM116" s="34"/>
      <c r="BN116" s="34"/>
      <c r="BQ116" s="34"/>
      <c r="BR116" s="38"/>
      <c r="BS116" s="34"/>
    </row>
    <row r="117" spans="1:71" ht="47.25" customHeight="1" x14ac:dyDescent="0.25">
      <c r="A117" s="92" t="s">
        <v>235</v>
      </c>
      <c r="B117" s="94" t="s">
        <v>269</v>
      </c>
      <c r="C117" s="84" t="s">
        <v>270</v>
      </c>
      <c r="D117" s="87">
        <f>VLOOKUP(C117,'[1]10 Кв ф'!C102:I506,5,FALSE)</f>
        <v>21.067115589999997</v>
      </c>
      <c r="E117" s="88">
        <f t="shared" si="85"/>
        <v>21.31934901</v>
      </c>
      <c r="F117" s="88">
        <f t="shared" si="85"/>
        <v>0</v>
      </c>
      <c r="G117" s="88">
        <f t="shared" si="85"/>
        <v>1.8187111200000001</v>
      </c>
      <c r="H117" s="88">
        <f t="shared" si="85"/>
        <v>17.2862437</v>
      </c>
      <c r="I117" s="88">
        <f t="shared" si="85"/>
        <v>2.2143941899999997</v>
      </c>
      <c r="J117" s="88">
        <f t="shared" si="86"/>
        <v>0.37079185999999997</v>
      </c>
      <c r="K117" s="87">
        <v>0</v>
      </c>
      <c r="L117" s="87">
        <v>0</v>
      </c>
      <c r="M117" s="87">
        <v>0</v>
      </c>
      <c r="N117" s="87">
        <v>0.37079185999999997</v>
      </c>
      <c r="O117" s="88">
        <f t="shared" si="87"/>
        <v>0.59035771999999997</v>
      </c>
      <c r="P117" s="87">
        <v>0</v>
      </c>
      <c r="Q117" s="87">
        <v>0</v>
      </c>
      <c r="R117" s="87">
        <v>0</v>
      </c>
      <c r="S117" s="87">
        <v>0.59035771999999997</v>
      </c>
      <c r="T117" s="88">
        <f t="shared" si="88"/>
        <v>1.8187111200000001</v>
      </c>
      <c r="U117" s="87">
        <v>0</v>
      </c>
      <c r="V117" s="87">
        <v>1.8187111200000001</v>
      </c>
      <c r="W117" s="87">
        <v>0</v>
      </c>
      <c r="X117" s="87">
        <v>0</v>
      </c>
      <c r="Y117" s="88">
        <f t="shared" si="89"/>
        <v>18.539488309999999</v>
      </c>
      <c r="Z117" s="88">
        <v>0</v>
      </c>
      <c r="AA117" s="88">
        <v>0</v>
      </c>
      <c r="AB117" s="88">
        <v>17.2862437</v>
      </c>
      <c r="AC117" s="88">
        <v>1.2532446099999999</v>
      </c>
      <c r="AD117" s="87">
        <v>23.084453929999999</v>
      </c>
      <c r="AE117" s="88">
        <f t="shared" si="90"/>
        <v>4.3724830999999993</v>
      </c>
      <c r="AF117" s="88">
        <f t="shared" si="90"/>
        <v>0</v>
      </c>
      <c r="AG117" s="88">
        <f t="shared" si="90"/>
        <v>1.828195</v>
      </c>
      <c r="AH117" s="88">
        <f t="shared" si="90"/>
        <v>0</v>
      </c>
      <c r="AI117" s="88">
        <f t="shared" si="90"/>
        <v>2.5442880999999997</v>
      </c>
      <c r="AJ117" s="88">
        <f t="shared" si="91"/>
        <v>0.37102466000000001</v>
      </c>
      <c r="AK117" s="87">
        <v>0</v>
      </c>
      <c r="AL117" s="87">
        <v>0</v>
      </c>
      <c r="AM117" s="87">
        <v>0</v>
      </c>
      <c r="AN117" s="87">
        <v>0.37102466000000001</v>
      </c>
      <c r="AO117" s="88">
        <f t="shared" si="92"/>
        <v>0.59012492000000016</v>
      </c>
      <c r="AP117" s="87">
        <v>0</v>
      </c>
      <c r="AQ117" s="87">
        <v>0</v>
      </c>
      <c r="AR117" s="87">
        <v>0</v>
      </c>
      <c r="AS117" s="87">
        <v>0.59012492000000016</v>
      </c>
      <c r="AT117" s="88">
        <f t="shared" si="93"/>
        <v>0</v>
      </c>
      <c r="AU117" s="87">
        <v>0</v>
      </c>
      <c r="AV117" s="87">
        <v>0</v>
      </c>
      <c r="AW117" s="87">
        <v>0</v>
      </c>
      <c r="AX117" s="87">
        <v>0</v>
      </c>
      <c r="AY117" s="88">
        <f t="shared" si="94"/>
        <v>3.4113335199999995</v>
      </c>
      <c r="AZ117" s="87">
        <v>0</v>
      </c>
      <c r="BA117" s="87">
        <v>1.828195</v>
      </c>
      <c r="BB117" s="87">
        <v>0</v>
      </c>
      <c r="BC117" s="87">
        <v>1.5831385199999994</v>
      </c>
      <c r="BD117" s="78"/>
      <c r="BE117" s="90"/>
      <c r="BF117" s="93"/>
      <c r="BG117" s="34"/>
      <c r="BH117" s="34"/>
      <c r="BI117" s="34"/>
      <c r="BJ117" s="36"/>
      <c r="BK117" s="34"/>
      <c r="BL117" s="34"/>
      <c r="BM117" s="34"/>
      <c r="BN117" s="34"/>
      <c r="BQ117" s="34"/>
      <c r="BR117" s="38"/>
      <c r="BS117" s="34"/>
    </row>
    <row r="118" spans="1:71" ht="42.75" customHeight="1" x14ac:dyDescent="0.25">
      <c r="A118" s="92" t="s">
        <v>235</v>
      </c>
      <c r="B118" s="94" t="s">
        <v>271</v>
      </c>
      <c r="C118" s="84" t="s">
        <v>272</v>
      </c>
      <c r="D118" s="87">
        <f>VLOOKUP(C118,'[1]10 Кв ф'!C103:I507,5,FALSE)</f>
        <v>20.475356319999999</v>
      </c>
      <c r="E118" s="88">
        <f t="shared" si="85"/>
        <v>19.657050959999999</v>
      </c>
      <c r="F118" s="88">
        <f t="shared" si="85"/>
        <v>0</v>
      </c>
      <c r="G118" s="88">
        <f t="shared" si="85"/>
        <v>0</v>
      </c>
      <c r="H118" s="88">
        <f t="shared" si="85"/>
        <v>17.047550909999998</v>
      </c>
      <c r="I118" s="88">
        <f t="shared" si="85"/>
        <v>2.6095000499999994</v>
      </c>
      <c r="J118" s="88">
        <f t="shared" si="86"/>
        <v>3.8665272999999996</v>
      </c>
      <c r="K118" s="89">
        <v>0</v>
      </c>
      <c r="L118" s="89">
        <v>0</v>
      </c>
      <c r="M118" s="89">
        <v>3.7540272999999997</v>
      </c>
      <c r="N118" s="89">
        <v>0.1125</v>
      </c>
      <c r="O118" s="88">
        <f t="shared" si="87"/>
        <v>13.293523609999999</v>
      </c>
      <c r="P118" s="89">
        <v>0</v>
      </c>
      <c r="Q118" s="89">
        <v>0</v>
      </c>
      <c r="R118" s="89">
        <v>13.293523609999999</v>
      </c>
      <c r="S118" s="89">
        <v>0</v>
      </c>
      <c r="T118" s="88">
        <f t="shared" si="88"/>
        <v>0</v>
      </c>
      <c r="U118" s="89">
        <v>0</v>
      </c>
      <c r="V118" s="89">
        <v>0</v>
      </c>
      <c r="W118" s="89">
        <v>0</v>
      </c>
      <c r="X118" s="89">
        <v>0</v>
      </c>
      <c r="Y118" s="88">
        <f t="shared" si="89"/>
        <v>2.4970000499999996</v>
      </c>
      <c r="Z118" s="88">
        <v>0</v>
      </c>
      <c r="AA118" s="88">
        <v>0</v>
      </c>
      <c r="AB118" s="88">
        <v>0</v>
      </c>
      <c r="AC118" s="88">
        <v>2.4970000499999996</v>
      </c>
      <c r="AD118" s="87">
        <v>28.333644629999998</v>
      </c>
      <c r="AE118" s="88">
        <f t="shared" si="90"/>
        <v>28.183644709999999</v>
      </c>
      <c r="AF118" s="88">
        <f t="shared" si="90"/>
        <v>0</v>
      </c>
      <c r="AG118" s="88">
        <f t="shared" si="90"/>
        <v>28.183644709999999</v>
      </c>
      <c r="AH118" s="88">
        <f t="shared" si="90"/>
        <v>0</v>
      </c>
      <c r="AI118" s="88">
        <f t="shared" si="90"/>
        <v>0</v>
      </c>
      <c r="AJ118" s="88">
        <f t="shared" si="91"/>
        <v>0</v>
      </c>
      <c r="AK118" s="89">
        <v>0</v>
      </c>
      <c r="AL118" s="89">
        <v>0</v>
      </c>
      <c r="AM118" s="89">
        <v>0</v>
      </c>
      <c r="AN118" s="89">
        <v>0</v>
      </c>
      <c r="AO118" s="88">
        <f t="shared" si="92"/>
        <v>0</v>
      </c>
      <c r="AP118" s="89">
        <v>0</v>
      </c>
      <c r="AQ118" s="89">
        <v>0</v>
      </c>
      <c r="AR118" s="89">
        <v>0</v>
      </c>
      <c r="AS118" s="89">
        <v>0</v>
      </c>
      <c r="AT118" s="88">
        <f t="shared" si="93"/>
        <v>26.102811339999999</v>
      </c>
      <c r="AU118" s="89">
        <v>0</v>
      </c>
      <c r="AV118" s="89">
        <v>26.102811339999999</v>
      </c>
      <c r="AW118" s="89">
        <v>0</v>
      </c>
      <c r="AX118" s="89">
        <v>0</v>
      </c>
      <c r="AY118" s="88">
        <f t="shared" si="94"/>
        <v>2.0808333700000006</v>
      </c>
      <c r="AZ118" s="89">
        <v>0</v>
      </c>
      <c r="BA118" s="89">
        <v>2.0808333700000006</v>
      </c>
      <c r="BB118" s="89">
        <v>0</v>
      </c>
      <c r="BC118" s="89">
        <v>0</v>
      </c>
      <c r="BD118" s="78"/>
      <c r="BE118" s="90"/>
      <c r="BF118" s="93"/>
      <c r="BG118" s="34"/>
      <c r="BH118" s="34"/>
      <c r="BI118" s="34"/>
      <c r="BJ118" s="36"/>
      <c r="BK118" s="34"/>
      <c r="BL118" s="34"/>
      <c r="BM118" s="34"/>
      <c r="BN118" s="34"/>
      <c r="BQ118" s="34"/>
      <c r="BR118" s="38"/>
      <c r="BS118" s="34"/>
    </row>
    <row r="119" spans="1:71" ht="90.75" customHeight="1" x14ac:dyDescent="0.25">
      <c r="A119" s="92" t="s">
        <v>235</v>
      </c>
      <c r="B119" s="94" t="s">
        <v>273</v>
      </c>
      <c r="C119" s="84" t="s">
        <v>274</v>
      </c>
      <c r="D119" s="87">
        <f>VLOOKUP(C119,'[1]10 Кв ф'!C104:I508,5,FALSE)</f>
        <v>35.72652291</v>
      </c>
      <c r="E119" s="88">
        <f t="shared" si="85"/>
        <v>16.202486400000002</v>
      </c>
      <c r="F119" s="88">
        <f t="shared" si="85"/>
        <v>0</v>
      </c>
      <c r="G119" s="88">
        <f t="shared" si="85"/>
        <v>16.285705200000002</v>
      </c>
      <c r="H119" s="88">
        <f t="shared" si="85"/>
        <v>-8.2888799999999999E-2</v>
      </c>
      <c r="I119" s="88">
        <f t="shared" si="85"/>
        <v>-3.3E-4</v>
      </c>
      <c r="J119" s="88">
        <f t="shared" si="86"/>
        <v>0</v>
      </c>
      <c r="K119" s="89">
        <v>0</v>
      </c>
      <c r="L119" s="89">
        <v>0</v>
      </c>
      <c r="M119" s="89">
        <v>0</v>
      </c>
      <c r="N119" s="89">
        <v>0</v>
      </c>
      <c r="O119" s="88">
        <f t="shared" si="87"/>
        <v>0</v>
      </c>
      <c r="P119" s="89">
        <v>0</v>
      </c>
      <c r="Q119" s="89">
        <v>0</v>
      </c>
      <c r="R119" s="89">
        <v>0</v>
      </c>
      <c r="S119" s="89">
        <v>0</v>
      </c>
      <c r="T119" s="88">
        <f t="shared" si="88"/>
        <v>1.63409304</v>
      </c>
      <c r="U119" s="89">
        <v>0</v>
      </c>
      <c r="V119" s="89">
        <v>1.6344230399999999</v>
      </c>
      <c r="W119" s="89">
        <v>0</v>
      </c>
      <c r="X119" s="89">
        <v>-3.3E-4</v>
      </c>
      <c r="Y119" s="88">
        <f t="shared" si="89"/>
        <v>14.568393360000002</v>
      </c>
      <c r="Z119" s="89">
        <v>0</v>
      </c>
      <c r="AA119" s="89">
        <v>14.651282160000001</v>
      </c>
      <c r="AB119" s="89">
        <v>-8.2888799999999999E-2</v>
      </c>
      <c r="AC119" s="89">
        <v>0</v>
      </c>
      <c r="AD119" s="87">
        <v>31.339055179999999</v>
      </c>
      <c r="AE119" s="88">
        <f t="shared" si="90"/>
        <v>13.571421000000001</v>
      </c>
      <c r="AF119" s="88">
        <f t="shared" si="90"/>
        <v>0</v>
      </c>
      <c r="AG119" s="88">
        <f t="shared" si="90"/>
        <v>13.571421000000001</v>
      </c>
      <c r="AH119" s="88">
        <f t="shared" si="90"/>
        <v>0</v>
      </c>
      <c r="AI119" s="88">
        <f t="shared" si="90"/>
        <v>0</v>
      </c>
      <c r="AJ119" s="88">
        <f t="shared" si="91"/>
        <v>0</v>
      </c>
      <c r="AK119" s="89">
        <v>0</v>
      </c>
      <c r="AL119" s="89">
        <v>0</v>
      </c>
      <c r="AM119" s="89">
        <v>0</v>
      </c>
      <c r="AN119" s="89">
        <v>0</v>
      </c>
      <c r="AO119" s="88">
        <f t="shared" si="92"/>
        <v>0</v>
      </c>
      <c r="AP119" s="89">
        <v>0</v>
      </c>
      <c r="AQ119" s="89">
        <v>0</v>
      </c>
      <c r="AR119" s="89">
        <v>0</v>
      </c>
      <c r="AS119" s="89">
        <v>0</v>
      </c>
      <c r="AT119" s="88">
        <f t="shared" si="93"/>
        <v>0</v>
      </c>
      <c r="AU119" s="89">
        <v>0</v>
      </c>
      <c r="AV119" s="89">
        <v>0</v>
      </c>
      <c r="AW119" s="89">
        <v>0</v>
      </c>
      <c r="AX119" s="89">
        <v>0</v>
      </c>
      <c r="AY119" s="88">
        <f t="shared" si="94"/>
        <v>13.571421000000001</v>
      </c>
      <c r="AZ119" s="89">
        <v>0</v>
      </c>
      <c r="BA119" s="89">
        <v>13.571421000000001</v>
      </c>
      <c r="BB119" s="89">
        <v>0</v>
      </c>
      <c r="BC119" s="89">
        <v>0</v>
      </c>
      <c r="BD119" s="78"/>
      <c r="BE119" s="90"/>
      <c r="BF119" s="93"/>
      <c r="BG119" s="34"/>
      <c r="BH119" s="34"/>
      <c r="BI119" s="34"/>
      <c r="BJ119" s="36"/>
      <c r="BK119" s="34"/>
      <c r="BL119" s="34"/>
      <c r="BM119" s="34"/>
      <c r="BN119" s="34"/>
      <c r="BQ119" s="34"/>
      <c r="BR119" s="38"/>
      <c r="BS119" s="34"/>
    </row>
    <row r="120" spans="1:71" ht="31.5" customHeight="1" x14ac:dyDescent="0.25">
      <c r="A120" s="92" t="s">
        <v>235</v>
      </c>
      <c r="B120" s="94" t="s">
        <v>275</v>
      </c>
      <c r="C120" s="84" t="s">
        <v>276</v>
      </c>
      <c r="D120" s="87">
        <f>VLOOKUP(C120,'[1]10 Кв ф'!C105:I509,5,FALSE)</f>
        <v>6.1686967600000049</v>
      </c>
      <c r="E120" s="88">
        <f t="shared" si="85"/>
        <v>5.2293481599999998</v>
      </c>
      <c r="F120" s="88">
        <f t="shared" si="85"/>
        <v>0</v>
      </c>
      <c r="G120" s="88">
        <f t="shared" si="85"/>
        <v>5.1359533599999994</v>
      </c>
      <c r="H120" s="88">
        <f t="shared" si="85"/>
        <v>0</v>
      </c>
      <c r="I120" s="88">
        <f t="shared" si="85"/>
        <v>9.33948E-2</v>
      </c>
      <c r="J120" s="88">
        <f t="shared" si="86"/>
        <v>1.1674567499999999</v>
      </c>
      <c r="K120" s="89">
        <v>0</v>
      </c>
      <c r="L120" s="89">
        <v>1.1674567499999999</v>
      </c>
      <c r="M120" s="89">
        <v>0</v>
      </c>
      <c r="N120" s="89">
        <v>0</v>
      </c>
      <c r="O120" s="88">
        <f t="shared" si="87"/>
        <v>3.4491556600000002</v>
      </c>
      <c r="P120" s="89">
        <v>0</v>
      </c>
      <c r="Q120" s="89">
        <v>3.3714012100000001</v>
      </c>
      <c r="R120" s="89">
        <v>0</v>
      </c>
      <c r="S120" s="89">
        <v>7.7754450000000003E-2</v>
      </c>
      <c r="T120" s="88">
        <f t="shared" si="88"/>
        <v>1.5640350000000001E-2</v>
      </c>
      <c r="U120" s="89">
        <v>0</v>
      </c>
      <c r="V120" s="89">
        <v>0</v>
      </c>
      <c r="W120" s="89">
        <v>0</v>
      </c>
      <c r="X120" s="89">
        <v>1.5640350000000001E-2</v>
      </c>
      <c r="Y120" s="88">
        <f t="shared" si="89"/>
        <v>0.59709540000000005</v>
      </c>
      <c r="Z120" s="89">
        <v>0</v>
      </c>
      <c r="AA120" s="89">
        <v>0.59709540000000005</v>
      </c>
      <c r="AB120" s="89">
        <v>0</v>
      </c>
      <c r="AC120" s="89">
        <v>0</v>
      </c>
      <c r="AD120" s="87">
        <v>6.3299210800000001</v>
      </c>
      <c r="AE120" s="88">
        <f t="shared" si="90"/>
        <v>5.46930154</v>
      </c>
      <c r="AF120" s="88">
        <f t="shared" si="90"/>
        <v>0</v>
      </c>
      <c r="AG120" s="88">
        <f t="shared" si="90"/>
        <v>5.3759067400000005</v>
      </c>
      <c r="AH120" s="88">
        <f t="shared" si="90"/>
        <v>0</v>
      </c>
      <c r="AI120" s="88">
        <f t="shared" si="90"/>
        <v>9.33948E-2</v>
      </c>
      <c r="AJ120" s="88">
        <f t="shared" si="91"/>
        <v>0</v>
      </c>
      <c r="AK120" s="89">
        <v>0</v>
      </c>
      <c r="AL120" s="89">
        <v>0</v>
      </c>
      <c r="AM120" s="89">
        <v>0</v>
      </c>
      <c r="AN120" s="89">
        <v>0</v>
      </c>
      <c r="AO120" s="88">
        <f t="shared" si="92"/>
        <v>5.46930154</v>
      </c>
      <c r="AP120" s="89">
        <v>0</v>
      </c>
      <c r="AQ120" s="89">
        <v>5.3759067400000005</v>
      </c>
      <c r="AR120" s="89">
        <v>0</v>
      </c>
      <c r="AS120" s="89">
        <v>9.33948E-2</v>
      </c>
      <c r="AT120" s="88">
        <f t="shared" si="93"/>
        <v>0</v>
      </c>
      <c r="AU120" s="89">
        <v>0</v>
      </c>
      <c r="AV120" s="89">
        <v>0</v>
      </c>
      <c r="AW120" s="89">
        <v>0</v>
      </c>
      <c r="AX120" s="89">
        <v>0</v>
      </c>
      <c r="AY120" s="88">
        <f t="shared" si="94"/>
        <v>0</v>
      </c>
      <c r="AZ120" s="89">
        <v>0</v>
      </c>
      <c r="BA120" s="89">
        <v>0</v>
      </c>
      <c r="BB120" s="89">
        <v>0</v>
      </c>
      <c r="BC120" s="89">
        <v>0</v>
      </c>
      <c r="BD120" s="78"/>
      <c r="BE120" s="90"/>
      <c r="BF120" s="95"/>
      <c r="BG120" s="34"/>
      <c r="BH120" s="34"/>
      <c r="BI120" s="34"/>
      <c r="BJ120" s="36"/>
      <c r="BK120" s="34"/>
      <c r="BL120" s="34"/>
      <c r="BM120" s="34"/>
      <c r="BN120" s="34"/>
      <c r="BQ120" s="34"/>
      <c r="BR120" s="38"/>
      <c r="BS120" s="34"/>
    </row>
    <row r="121" spans="1:71" ht="47.25" customHeight="1" x14ac:dyDescent="0.25">
      <c r="A121" s="92" t="s">
        <v>235</v>
      </c>
      <c r="B121" s="94" t="s">
        <v>277</v>
      </c>
      <c r="C121" s="84" t="s">
        <v>278</v>
      </c>
      <c r="D121" s="87">
        <f>VLOOKUP(C121,'[1]10 Кв ф'!C106:I510,5,FALSE)</f>
        <v>25.347037960000002</v>
      </c>
      <c r="E121" s="88">
        <f t="shared" si="85"/>
        <v>11.59766426</v>
      </c>
      <c r="F121" s="88">
        <f t="shared" si="85"/>
        <v>0</v>
      </c>
      <c r="G121" s="88">
        <f t="shared" si="85"/>
        <v>1.4891293999999999</v>
      </c>
      <c r="H121" s="88">
        <f t="shared" si="85"/>
        <v>9.7889999999999997</v>
      </c>
      <c r="I121" s="88">
        <f t="shared" si="85"/>
        <v>0.31953485999999998</v>
      </c>
      <c r="J121" s="88">
        <f t="shared" si="86"/>
        <v>6.1090909099999999</v>
      </c>
      <c r="K121" s="89">
        <v>0</v>
      </c>
      <c r="L121" s="89">
        <v>0</v>
      </c>
      <c r="M121" s="89">
        <v>6.1090909099999999</v>
      </c>
      <c r="N121" s="89">
        <v>0</v>
      </c>
      <c r="O121" s="88">
        <f t="shared" si="87"/>
        <v>3.7594439499999996</v>
      </c>
      <c r="P121" s="89">
        <v>0</v>
      </c>
      <c r="Q121" s="89">
        <v>0</v>
      </c>
      <c r="R121" s="89">
        <v>3.6799090899999998</v>
      </c>
      <c r="S121" s="89">
        <v>7.9534860000000013E-2</v>
      </c>
      <c r="T121" s="88">
        <f t="shared" si="88"/>
        <v>1.7291293999999999</v>
      </c>
      <c r="U121" s="89">
        <v>0</v>
      </c>
      <c r="V121" s="89">
        <v>1.4891293999999999</v>
      </c>
      <c r="W121" s="89">
        <v>0</v>
      </c>
      <c r="X121" s="89">
        <v>0.24</v>
      </c>
      <c r="Y121" s="88">
        <f t="shared" si="89"/>
        <v>0</v>
      </c>
      <c r="Z121" s="88">
        <v>0</v>
      </c>
      <c r="AA121" s="88">
        <v>0</v>
      </c>
      <c r="AB121" s="88">
        <v>0</v>
      </c>
      <c r="AC121" s="88">
        <v>0</v>
      </c>
      <c r="AD121" s="87">
        <v>26.70938744</v>
      </c>
      <c r="AE121" s="88">
        <f t="shared" si="90"/>
        <v>15.251576030000001</v>
      </c>
      <c r="AF121" s="88">
        <f t="shared" si="90"/>
        <v>0</v>
      </c>
      <c r="AG121" s="88">
        <f t="shared" si="90"/>
        <v>14.972041170000001</v>
      </c>
      <c r="AH121" s="88">
        <f t="shared" si="90"/>
        <v>0</v>
      </c>
      <c r="AI121" s="88">
        <f t="shared" si="90"/>
        <v>0.27953486</v>
      </c>
      <c r="AJ121" s="88">
        <f t="shared" si="91"/>
        <v>0</v>
      </c>
      <c r="AK121" s="89">
        <v>0</v>
      </c>
      <c r="AL121" s="89">
        <v>0</v>
      </c>
      <c r="AM121" s="89">
        <v>0</v>
      </c>
      <c r="AN121" s="89">
        <v>0</v>
      </c>
      <c r="AO121" s="88">
        <f t="shared" si="92"/>
        <v>14.44614803</v>
      </c>
      <c r="AP121" s="89">
        <v>0</v>
      </c>
      <c r="AQ121" s="89">
        <v>14.266613169999999</v>
      </c>
      <c r="AR121" s="89">
        <v>0</v>
      </c>
      <c r="AS121" s="89">
        <v>0.17953485999999999</v>
      </c>
      <c r="AT121" s="88">
        <f t="shared" si="93"/>
        <v>0.80542800000000125</v>
      </c>
      <c r="AU121" s="89">
        <v>0</v>
      </c>
      <c r="AV121" s="89">
        <v>0.70542800000000128</v>
      </c>
      <c r="AW121" s="89">
        <v>0</v>
      </c>
      <c r="AX121" s="89">
        <v>0.1</v>
      </c>
      <c r="AY121" s="88">
        <f t="shared" si="94"/>
        <v>0</v>
      </c>
      <c r="AZ121" s="89">
        <v>0</v>
      </c>
      <c r="BA121" s="89">
        <v>0</v>
      </c>
      <c r="BB121" s="89">
        <v>0</v>
      </c>
      <c r="BC121" s="89">
        <v>0</v>
      </c>
      <c r="BD121" s="78"/>
      <c r="BE121" s="90"/>
      <c r="BF121" s="95"/>
      <c r="BG121" s="34"/>
      <c r="BH121" s="34"/>
      <c r="BI121" s="34"/>
      <c r="BJ121" s="36"/>
      <c r="BK121" s="34"/>
      <c r="BL121" s="34"/>
      <c r="BM121" s="34"/>
      <c r="BN121" s="34"/>
      <c r="BP121" s="6"/>
      <c r="BQ121" s="34"/>
      <c r="BR121" s="38"/>
      <c r="BS121" s="34"/>
    </row>
    <row r="122" spans="1:71" ht="47.25" customHeight="1" x14ac:dyDescent="0.25">
      <c r="A122" s="92" t="s">
        <v>235</v>
      </c>
      <c r="B122" s="94" t="s">
        <v>279</v>
      </c>
      <c r="C122" s="84" t="s">
        <v>280</v>
      </c>
      <c r="D122" s="87">
        <f>VLOOKUP(C122,'[1]10 Кв ф'!C107:I511,5,FALSE)</f>
        <v>122.31156641</v>
      </c>
      <c r="E122" s="88">
        <f t="shared" si="85"/>
        <v>129.34219531000002</v>
      </c>
      <c r="F122" s="88">
        <f t="shared" si="85"/>
        <v>0</v>
      </c>
      <c r="G122" s="88">
        <f t="shared" si="85"/>
        <v>17.845903200000002</v>
      </c>
      <c r="H122" s="88">
        <f t="shared" si="85"/>
        <v>111.49629211</v>
      </c>
      <c r="I122" s="88">
        <f t="shared" si="85"/>
        <v>0</v>
      </c>
      <c r="J122" s="88">
        <f t="shared" si="86"/>
        <v>19.646460359999999</v>
      </c>
      <c r="K122" s="89">
        <v>0</v>
      </c>
      <c r="L122" s="89">
        <v>4.0905396000000005</v>
      </c>
      <c r="M122" s="89">
        <v>15.555920759999999</v>
      </c>
      <c r="N122" s="89">
        <v>0</v>
      </c>
      <c r="O122" s="88">
        <f t="shared" si="87"/>
        <v>87.475565680000003</v>
      </c>
      <c r="P122" s="89">
        <v>0</v>
      </c>
      <c r="Q122" s="89">
        <v>3.5241612</v>
      </c>
      <c r="R122" s="89">
        <v>83.951404480000008</v>
      </c>
      <c r="S122" s="89">
        <v>0</v>
      </c>
      <c r="T122" s="88">
        <f t="shared" si="88"/>
        <v>11.98896687</v>
      </c>
      <c r="U122" s="89">
        <v>0</v>
      </c>
      <c r="V122" s="89">
        <v>0</v>
      </c>
      <c r="W122" s="89">
        <v>11.98896687</v>
      </c>
      <c r="X122" s="89">
        <v>0</v>
      </c>
      <c r="Y122" s="88">
        <f t="shared" si="89"/>
        <v>10.231202400000001</v>
      </c>
      <c r="Z122" s="89">
        <v>0</v>
      </c>
      <c r="AA122" s="89">
        <v>10.231202400000001</v>
      </c>
      <c r="AB122" s="89">
        <v>0</v>
      </c>
      <c r="AC122" s="89">
        <v>0</v>
      </c>
      <c r="AD122" s="87">
        <v>102.03487542000001</v>
      </c>
      <c r="AE122" s="88">
        <f t="shared" si="90"/>
        <v>107.78516275999999</v>
      </c>
      <c r="AF122" s="88">
        <f t="shared" si="90"/>
        <v>0</v>
      </c>
      <c r="AG122" s="88">
        <f t="shared" si="90"/>
        <v>107.78516275999999</v>
      </c>
      <c r="AH122" s="88">
        <f t="shared" si="90"/>
        <v>0</v>
      </c>
      <c r="AI122" s="88">
        <f t="shared" si="90"/>
        <v>0</v>
      </c>
      <c r="AJ122" s="88">
        <f t="shared" si="91"/>
        <v>43.210891000000004</v>
      </c>
      <c r="AK122" s="89">
        <v>0</v>
      </c>
      <c r="AL122" s="89">
        <v>43.210891000000004</v>
      </c>
      <c r="AM122" s="89">
        <v>0</v>
      </c>
      <c r="AN122" s="89">
        <v>0</v>
      </c>
      <c r="AO122" s="88">
        <f t="shared" si="92"/>
        <v>33.302685759999989</v>
      </c>
      <c r="AP122" s="89">
        <v>0</v>
      </c>
      <c r="AQ122" s="89">
        <v>33.302685759999989</v>
      </c>
      <c r="AR122" s="89">
        <v>0</v>
      </c>
      <c r="AS122" s="89">
        <v>0</v>
      </c>
      <c r="AT122" s="88">
        <f t="shared" si="93"/>
        <v>31.271585999999999</v>
      </c>
      <c r="AU122" s="89">
        <v>0</v>
      </c>
      <c r="AV122" s="89">
        <v>31.271585999999999</v>
      </c>
      <c r="AW122" s="89">
        <v>0</v>
      </c>
      <c r="AX122" s="89">
        <v>0</v>
      </c>
      <c r="AY122" s="88">
        <f t="shared" si="94"/>
        <v>0</v>
      </c>
      <c r="AZ122" s="89">
        <v>0</v>
      </c>
      <c r="BA122" s="89">
        <v>0</v>
      </c>
      <c r="BB122" s="89">
        <v>0</v>
      </c>
      <c r="BC122" s="89">
        <v>0</v>
      </c>
      <c r="BD122" s="78"/>
      <c r="BE122" s="90"/>
      <c r="BF122" s="95"/>
      <c r="BG122" s="34"/>
      <c r="BH122" s="34"/>
      <c r="BI122" s="34"/>
      <c r="BJ122" s="36"/>
      <c r="BK122" s="34"/>
      <c r="BL122" s="34"/>
      <c r="BM122" s="34"/>
      <c r="BN122" s="34"/>
      <c r="BP122" s="6"/>
      <c r="BQ122" s="34"/>
      <c r="BR122" s="38"/>
      <c r="BS122" s="34"/>
    </row>
    <row r="123" spans="1:71" ht="31.5" customHeight="1" x14ac:dyDescent="0.25">
      <c r="A123" s="92" t="s">
        <v>235</v>
      </c>
      <c r="B123" s="94" t="s">
        <v>281</v>
      </c>
      <c r="C123" s="84" t="s">
        <v>282</v>
      </c>
      <c r="D123" s="87">
        <f>VLOOKUP(C123,'[1]10 Кв ф'!C108:I512,5,FALSE)</f>
        <v>40.864767239999992</v>
      </c>
      <c r="E123" s="88">
        <f t="shared" si="85"/>
        <v>38.163262340000003</v>
      </c>
      <c r="F123" s="88">
        <f t="shared" si="85"/>
        <v>0</v>
      </c>
      <c r="G123" s="88">
        <f t="shared" si="85"/>
        <v>48.050291229999999</v>
      </c>
      <c r="H123" s="88">
        <f t="shared" si="85"/>
        <v>-11.58984864</v>
      </c>
      <c r="I123" s="88">
        <f t="shared" si="85"/>
        <v>1.7028197500000002</v>
      </c>
      <c r="J123" s="88">
        <f t="shared" si="86"/>
        <v>0</v>
      </c>
      <c r="K123" s="89">
        <v>0</v>
      </c>
      <c r="L123" s="89">
        <v>0</v>
      </c>
      <c r="M123" s="89">
        <v>0</v>
      </c>
      <c r="N123" s="89">
        <v>0</v>
      </c>
      <c r="O123" s="88">
        <f t="shared" si="87"/>
        <v>1.7028197500000002</v>
      </c>
      <c r="P123" s="89">
        <v>0</v>
      </c>
      <c r="Q123" s="89">
        <v>0</v>
      </c>
      <c r="R123" s="89">
        <v>0</v>
      </c>
      <c r="S123" s="89">
        <v>1.7028197500000002</v>
      </c>
      <c r="T123" s="88">
        <f t="shared" si="88"/>
        <v>7.9311980399999999</v>
      </c>
      <c r="U123" s="89">
        <v>0</v>
      </c>
      <c r="V123" s="89">
        <v>7.9311980399999999</v>
      </c>
      <c r="W123" s="89">
        <v>0</v>
      </c>
      <c r="X123" s="89">
        <v>0</v>
      </c>
      <c r="Y123" s="88">
        <f t="shared" si="89"/>
        <v>28.529244550000001</v>
      </c>
      <c r="Z123" s="88">
        <v>0</v>
      </c>
      <c r="AA123" s="88">
        <v>40.119093190000001</v>
      </c>
      <c r="AB123" s="88">
        <v>-11.58984864</v>
      </c>
      <c r="AC123" s="88">
        <v>0</v>
      </c>
      <c r="AD123" s="87">
        <v>44.681647000000005</v>
      </c>
      <c r="AE123" s="88">
        <f t="shared" si="90"/>
        <v>42.430392920000003</v>
      </c>
      <c r="AF123" s="88">
        <f t="shared" si="90"/>
        <v>0</v>
      </c>
      <c r="AG123" s="88">
        <f t="shared" si="90"/>
        <v>41.011376460000001</v>
      </c>
      <c r="AH123" s="88">
        <f t="shared" si="90"/>
        <v>0</v>
      </c>
      <c r="AI123" s="88">
        <f t="shared" si="90"/>
        <v>1.4190164600000001</v>
      </c>
      <c r="AJ123" s="88">
        <f t="shared" si="91"/>
        <v>0</v>
      </c>
      <c r="AK123" s="89">
        <v>0</v>
      </c>
      <c r="AL123" s="89">
        <v>0</v>
      </c>
      <c r="AM123" s="89">
        <v>0</v>
      </c>
      <c r="AN123" s="89">
        <v>0</v>
      </c>
      <c r="AO123" s="88">
        <f t="shared" si="92"/>
        <v>0</v>
      </c>
      <c r="AP123" s="89">
        <v>0</v>
      </c>
      <c r="AQ123" s="89">
        <v>0</v>
      </c>
      <c r="AR123" s="89">
        <v>0</v>
      </c>
      <c r="AS123" s="89">
        <v>0</v>
      </c>
      <c r="AT123" s="88">
        <f t="shared" si="93"/>
        <v>0</v>
      </c>
      <c r="AU123" s="89">
        <v>0</v>
      </c>
      <c r="AV123" s="89">
        <v>0</v>
      </c>
      <c r="AW123" s="89">
        <v>0</v>
      </c>
      <c r="AX123" s="89">
        <v>0</v>
      </c>
      <c r="AY123" s="88">
        <f t="shared" si="94"/>
        <v>42.430392920000003</v>
      </c>
      <c r="AZ123" s="89">
        <v>0</v>
      </c>
      <c r="BA123" s="89">
        <v>41.011376460000001</v>
      </c>
      <c r="BB123" s="89">
        <v>0</v>
      </c>
      <c r="BC123" s="89">
        <v>1.4190164600000001</v>
      </c>
      <c r="BD123" s="78"/>
      <c r="BE123" s="90"/>
      <c r="BF123" s="93"/>
      <c r="BG123" s="34"/>
      <c r="BH123" s="34"/>
      <c r="BI123" s="34"/>
      <c r="BJ123" s="36"/>
      <c r="BK123" s="34"/>
      <c r="BL123" s="34"/>
      <c r="BM123" s="34"/>
      <c r="BN123" s="34"/>
      <c r="BQ123" s="34"/>
      <c r="BR123" s="38"/>
      <c r="BS123" s="34"/>
    </row>
    <row r="124" spans="1:71" ht="31.5" customHeight="1" x14ac:dyDescent="0.25">
      <c r="A124" s="92" t="s">
        <v>235</v>
      </c>
      <c r="B124" s="94" t="s">
        <v>283</v>
      </c>
      <c r="C124" s="84" t="s">
        <v>284</v>
      </c>
      <c r="D124" s="87">
        <f>VLOOKUP(C124,'[1]10 Кв ф'!C109:I513,5,FALSE)</f>
        <v>29.447218620000001</v>
      </c>
      <c r="E124" s="88">
        <f t="shared" si="85"/>
        <v>26.340554980000007</v>
      </c>
      <c r="F124" s="88">
        <f t="shared" si="85"/>
        <v>0</v>
      </c>
      <c r="G124" s="88">
        <f t="shared" si="85"/>
        <v>25.893834000000005</v>
      </c>
      <c r="H124" s="88">
        <f t="shared" si="85"/>
        <v>-1.0532790199999997</v>
      </c>
      <c r="I124" s="88">
        <f t="shared" si="85"/>
        <v>1.5</v>
      </c>
      <c r="J124" s="88">
        <f t="shared" si="86"/>
        <v>10.014667900000001</v>
      </c>
      <c r="K124" s="89">
        <v>0</v>
      </c>
      <c r="L124" s="89">
        <v>9.0801723600000006</v>
      </c>
      <c r="M124" s="89">
        <v>0</v>
      </c>
      <c r="N124" s="89">
        <v>0.93449554000000001</v>
      </c>
      <c r="O124" s="88">
        <f t="shared" si="87"/>
        <v>7.0446652999999992</v>
      </c>
      <c r="P124" s="89">
        <v>0</v>
      </c>
      <c r="Q124" s="89">
        <v>6.4791608399999996</v>
      </c>
      <c r="R124" s="89">
        <v>0</v>
      </c>
      <c r="S124" s="89">
        <v>0.56550445999999999</v>
      </c>
      <c r="T124" s="88">
        <f t="shared" si="88"/>
        <v>10.370885860000003</v>
      </c>
      <c r="U124" s="89">
        <v>0</v>
      </c>
      <c r="V124" s="89">
        <v>10.334500800000002</v>
      </c>
      <c r="W124" s="89">
        <v>3.6385059999999997E-2</v>
      </c>
      <c r="X124" s="89">
        <v>0</v>
      </c>
      <c r="Y124" s="88">
        <f t="shared" si="89"/>
        <v>-1.0896640799999997</v>
      </c>
      <c r="Z124" s="88">
        <v>0</v>
      </c>
      <c r="AA124" s="88">
        <v>0</v>
      </c>
      <c r="AB124" s="88">
        <v>-1.0896640799999997</v>
      </c>
      <c r="AC124" s="88">
        <v>0</v>
      </c>
      <c r="AD124" s="87">
        <v>251.87773252</v>
      </c>
      <c r="AE124" s="88">
        <f t="shared" si="90"/>
        <v>249.99991199999999</v>
      </c>
      <c r="AF124" s="88">
        <f t="shared" si="90"/>
        <v>0</v>
      </c>
      <c r="AG124" s="88">
        <f t="shared" si="90"/>
        <v>248.49991199999999</v>
      </c>
      <c r="AH124" s="88">
        <f t="shared" si="90"/>
        <v>0</v>
      </c>
      <c r="AI124" s="88">
        <f t="shared" si="90"/>
        <v>1.5</v>
      </c>
      <c r="AJ124" s="88">
        <f t="shared" si="91"/>
        <v>1.5</v>
      </c>
      <c r="AK124" s="89">
        <v>0</v>
      </c>
      <c r="AL124" s="89">
        <v>0</v>
      </c>
      <c r="AM124" s="89">
        <v>0</v>
      </c>
      <c r="AN124" s="89">
        <v>1.5</v>
      </c>
      <c r="AO124" s="88">
        <f t="shared" si="92"/>
        <v>248.49991199999999</v>
      </c>
      <c r="AP124" s="89">
        <v>0</v>
      </c>
      <c r="AQ124" s="89">
        <v>248.49991199999999</v>
      </c>
      <c r="AR124" s="89">
        <v>0</v>
      </c>
      <c r="AS124" s="89">
        <v>0</v>
      </c>
      <c r="AT124" s="88">
        <f t="shared" si="93"/>
        <v>0</v>
      </c>
      <c r="AU124" s="89">
        <v>0</v>
      </c>
      <c r="AV124" s="89">
        <v>0</v>
      </c>
      <c r="AW124" s="89">
        <v>0</v>
      </c>
      <c r="AX124" s="89">
        <v>0</v>
      </c>
      <c r="AY124" s="88">
        <f t="shared" si="94"/>
        <v>0</v>
      </c>
      <c r="AZ124" s="89">
        <v>0</v>
      </c>
      <c r="BA124" s="89">
        <v>0</v>
      </c>
      <c r="BB124" s="89">
        <v>0</v>
      </c>
      <c r="BC124" s="89">
        <v>0</v>
      </c>
      <c r="BD124" s="78"/>
      <c r="BE124" s="90"/>
      <c r="BF124" s="95"/>
      <c r="BG124" s="34"/>
      <c r="BH124" s="34"/>
      <c r="BI124" s="34"/>
      <c r="BJ124" s="36"/>
      <c r="BK124" s="34"/>
      <c r="BL124" s="34"/>
      <c r="BM124" s="34"/>
      <c r="BN124" s="34"/>
      <c r="BP124" s="6"/>
      <c r="BQ124" s="34"/>
      <c r="BR124" s="38"/>
      <c r="BS124" s="34"/>
    </row>
    <row r="125" spans="1:71" ht="60.75" customHeight="1" x14ac:dyDescent="0.25">
      <c r="A125" s="92" t="s">
        <v>235</v>
      </c>
      <c r="B125" s="94" t="s">
        <v>285</v>
      </c>
      <c r="C125" s="84" t="s">
        <v>286</v>
      </c>
      <c r="D125" s="87">
        <f>VLOOKUP(C125,'[1]10 Кв ф'!C110:I514,5,FALSE)</f>
        <v>11.173502400000002</v>
      </c>
      <c r="E125" s="88">
        <f t="shared" si="85"/>
        <v>1.2458351999999999</v>
      </c>
      <c r="F125" s="88">
        <f t="shared" si="85"/>
        <v>1.2458351999999999</v>
      </c>
      <c r="G125" s="88">
        <f t="shared" si="85"/>
        <v>0</v>
      </c>
      <c r="H125" s="88">
        <f t="shared" si="85"/>
        <v>0</v>
      </c>
      <c r="I125" s="88">
        <f t="shared" si="85"/>
        <v>0</v>
      </c>
      <c r="J125" s="88">
        <f t="shared" si="86"/>
        <v>1.2458351999999999</v>
      </c>
      <c r="K125" s="89">
        <v>1.2458351999999999</v>
      </c>
      <c r="L125" s="89">
        <v>0</v>
      </c>
      <c r="M125" s="89">
        <v>0</v>
      </c>
      <c r="N125" s="89">
        <v>0</v>
      </c>
      <c r="O125" s="88">
        <f t="shared" si="87"/>
        <v>0</v>
      </c>
      <c r="P125" s="89">
        <v>0</v>
      </c>
      <c r="Q125" s="89">
        <v>0</v>
      </c>
      <c r="R125" s="89">
        <v>0</v>
      </c>
      <c r="S125" s="89">
        <v>0</v>
      </c>
      <c r="T125" s="88">
        <f t="shared" si="88"/>
        <v>0</v>
      </c>
      <c r="U125" s="89">
        <v>0</v>
      </c>
      <c r="V125" s="89">
        <v>0</v>
      </c>
      <c r="W125" s="89">
        <v>0</v>
      </c>
      <c r="X125" s="89">
        <v>0</v>
      </c>
      <c r="Y125" s="88">
        <f t="shared" si="89"/>
        <v>0</v>
      </c>
      <c r="Z125" s="89">
        <v>0</v>
      </c>
      <c r="AA125" s="89">
        <v>0</v>
      </c>
      <c r="AB125" s="89">
        <v>0</v>
      </c>
      <c r="AC125" s="89">
        <v>0</v>
      </c>
      <c r="AD125" s="87">
        <v>9.3112519999999996</v>
      </c>
      <c r="AE125" s="88">
        <f t="shared" si="90"/>
        <v>1.0381959999999999</v>
      </c>
      <c r="AF125" s="88">
        <f t="shared" si="90"/>
        <v>1.0381959999999999</v>
      </c>
      <c r="AG125" s="88">
        <f t="shared" si="90"/>
        <v>0</v>
      </c>
      <c r="AH125" s="88">
        <f t="shared" si="90"/>
        <v>0</v>
      </c>
      <c r="AI125" s="88">
        <f t="shared" si="90"/>
        <v>0</v>
      </c>
      <c r="AJ125" s="88">
        <f t="shared" si="91"/>
        <v>1.0381959999999999</v>
      </c>
      <c r="AK125" s="89">
        <v>1.0381959999999999</v>
      </c>
      <c r="AL125" s="89">
        <v>0</v>
      </c>
      <c r="AM125" s="89">
        <v>0</v>
      </c>
      <c r="AN125" s="89">
        <v>0</v>
      </c>
      <c r="AO125" s="88">
        <f t="shared" si="92"/>
        <v>0</v>
      </c>
      <c r="AP125" s="89">
        <v>0</v>
      </c>
      <c r="AQ125" s="89">
        <v>0</v>
      </c>
      <c r="AR125" s="89">
        <v>0</v>
      </c>
      <c r="AS125" s="89">
        <v>0</v>
      </c>
      <c r="AT125" s="88">
        <f t="shared" si="93"/>
        <v>0</v>
      </c>
      <c r="AU125" s="89">
        <v>0</v>
      </c>
      <c r="AV125" s="89">
        <v>0</v>
      </c>
      <c r="AW125" s="89">
        <v>0</v>
      </c>
      <c r="AX125" s="89">
        <v>0</v>
      </c>
      <c r="AY125" s="88">
        <f t="shared" si="94"/>
        <v>0</v>
      </c>
      <c r="AZ125" s="89">
        <v>0</v>
      </c>
      <c r="BA125" s="89">
        <v>0</v>
      </c>
      <c r="BB125" s="89">
        <v>0</v>
      </c>
      <c r="BC125" s="89">
        <v>0</v>
      </c>
      <c r="BD125" s="78"/>
      <c r="BE125" s="90"/>
      <c r="BF125" s="93"/>
      <c r="BG125" s="34"/>
      <c r="BH125" s="34"/>
      <c r="BI125" s="34"/>
      <c r="BJ125" s="36"/>
      <c r="BK125" s="34"/>
      <c r="BL125" s="34"/>
      <c r="BM125" s="34"/>
      <c r="BN125" s="34"/>
      <c r="BQ125" s="34"/>
      <c r="BR125" s="38"/>
      <c r="BS125" s="34"/>
    </row>
    <row r="126" spans="1:71" ht="84" customHeight="1" x14ac:dyDescent="0.25">
      <c r="A126" s="92" t="s">
        <v>235</v>
      </c>
      <c r="B126" s="94" t="s">
        <v>287</v>
      </c>
      <c r="C126" s="84" t="s">
        <v>288</v>
      </c>
      <c r="D126" s="87">
        <f>VLOOKUP(C126,'[1]10 Кв ф'!C111:I515,5,FALSE)</f>
        <v>5.1675657439999991</v>
      </c>
      <c r="E126" s="88">
        <f t="shared" si="85"/>
        <v>4.6764102899999997</v>
      </c>
      <c r="F126" s="88">
        <f t="shared" si="85"/>
        <v>0</v>
      </c>
      <c r="G126" s="88">
        <f t="shared" si="85"/>
        <v>1.7776577599999999</v>
      </c>
      <c r="H126" s="88">
        <f t="shared" si="85"/>
        <v>2.7</v>
      </c>
      <c r="I126" s="88">
        <f t="shared" si="85"/>
        <v>0.19875253000000001</v>
      </c>
      <c r="J126" s="88">
        <f t="shared" si="86"/>
        <v>0</v>
      </c>
      <c r="K126" s="89">
        <v>0</v>
      </c>
      <c r="L126" s="89">
        <v>0</v>
      </c>
      <c r="M126" s="89">
        <v>0</v>
      </c>
      <c r="N126" s="89">
        <v>0</v>
      </c>
      <c r="O126" s="88">
        <f t="shared" si="87"/>
        <v>0.28199999999999997</v>
      </c>
      <c r="P126" s="89">
        <v>0</v>
      </c>
      <c r="Q126" s="89">
        <v>0.28199999999999997</v>
      </c>
      <c r="R126" s="89">
        <v>0</v>
      </c>
      <c r="S126" s="89">
        <v>0</v>
      </c>
      <c r="T126" s="88">
        <f t="shared" si="88"/>
        <v>4.1956577599999996</v>
      </c>
      <c r="U126" s="89">
        <v>0</v>
      </c>
      <c r="V126" s="89">
        <v>1.4956577599999998</v>
      </c>
      <c r="W126" s="89">
        <v>2.7</v>
      </c>
      <c r="X126" s="89">
        <v>0</v>
      </c>
      <c r="Y126" s="88">
        <f t="shared" si="89"/>
        <v>0.19875253000000001</v>
      </c>
      <c r="Z126" s="88">
        <v>0</v>
      </c>
      <c r="AA126" s="88">
        <v>0</v>
      </c>
      <c r="AB126" s="88">
        <v>0</v>
      </c>
      <c r="AC126" s="88">
        <v>0.19875253000000001</v>
      </c>
      <c r="AD126" s="87">
        <v>4.3725556299999999</v>
      </c>
      <c r="AE126" s="88">
        <f t="shared" si="90"/>
        <v>3.9301340000000002</v>
      </c>
      <c r="AF126" s="88">
        <f t="shared" si="90"/>
        <v>0.25</v>
      </c>
      <c r="AG126" s="88">
        <f t="shared" si="90"/>
        <v>3.4813814700000001</v>
      </c>
      <c r="AH126" s="88">
        <f t="shared" si="90"/>
        <v>0</v>
      </c>
      <c r="AI126" s="88">
        <f t="shared" si="90"/>
        <v>0.19875252999999998</v>
      </c>
      <c r="AJ126" s="88">
        <f t="shared" si="91"/>
        <v>0</v>
      </c>
      <c r="AK126" s="89">
        <v>0</v>
      </c>
      <c r="AL126" s="89">
        <v>0</v>
      </c>
      <c r="AM126" s="89">
        <v>0</v>
      </c>
      <c r="AN126" s="89">
        <v>0</v>
      </c>
      <c r="AO126" s="88">
        <f t="shared" si="92"/>
        <v>0.19875252999999998</v>
      </c>
      <c r="AP126" s="89">
        <v>0</v>
      </c>
      <c r="AQ126" s="89">
        <v>0</v>
      </c>
      <c r="AR126" s="89">
        <v>0</v>
      </c>
      <c r="AS126" s="89">
        <v>0.19875252999999998</v>
      </c>
      <c r="AT126" s="88">
        <f t="shared" si="93"/>
        <v>3.7313814700000001</v>
      </c>
      <c r="AU126" s="89">
        <v>0.25</v>
      </c>
      <c r="AV126" s="89">
        <v>3.4813814700000001</v>
      </c>
      <c r="AW126" s="89">
        <v>0</v>
      </c>
      <c r="AX126" s="89">
        <v>0</v>
      </c>
      <c r="AY126" s="88">
        <f t="shared" si="94"/>
        <v>0</v>
      </c>
      <c r="AZ126" s="89">
        <v>0</v>
      </c>
      <c r="BA126" s="89">
        <v>0</v>
      </c>
      <c r="BB126" s="89">
        <v>0</v>
      </c>
      <c r="BC126" s="89">
        <v>0</v>
      </c>
      <c r="BD126" s="78"/>
      <c r="BE126" s="90"/>
      <c r="BF126" s="95"/>
      <c r="BG126" s="34"/>
      <c r="BH126" s="34"/>
      <c r="BI126" s="34"/>
      <c r="BJ126" s="36"/>
      <c r="BK126" s="34"/>
      <c r="BL126" s="34"/>
      <c r="BM126" s="34"/>
      <c r="BN126" s="34"/>
      <c r="BQ126" s="34"/>
      <c r="BR126" s="38"/>
      <c r="BS126" s="34"/>
    </row>
    <row r="127" spans="1:71" ht="47.25" customHeight="1" x14ac:dyDescent="0.25">
      <c r="A127" s="92" t="s">
        <v>235</v>
      </c>
      <c r="B127" s="94" t="s">
        <v>289</v>
      </c>
      <c r="C127" s="84" t="s">
        <v>290</v>
      </c>
      <c r="D127" s="87">
        <f>VLOOKUP(C127,'[1]10 Кв ф'!C112:I516,5,FALSE)</f>
        <v>6.5579510270000014</v>
      </c>
      <c r="E127" s="88">
        <f t="shared" si="85"/>
        <v>9.4642458500000011</v>
      </c>
      <c r="F127" s="88">
        <f t="shared" si="85"/>
        <v>0</v>
      </c>
      <c r="G127" s="88">
        <f t="shared" si="85"/>
        <v>8.9756624900000013</v>
      </c>
      <c r="H127" s="88">
        <f t="shared" si="85"/>
        <v>0</v>
      </c>
      <c r="I127" s="88">
        <f t="shared" si="85"/>
        <v>0.48858335999999997</v>
      </c>
      <c r="J127" s="88">
        <f t="shared" si="86"/>
        <v>0</v>
      </c>
      <c r="K127" s="89">
        <v>0</v>
      </c>
      <c r="L127" s="89">
        <v>0</v>
      </c>
      <c r="M127" s="89">
        <v>0</v>
      </c>
      <c r="N127" s="89">
        <v>0</v>
      </c>
      <c r="O127" s="88">
        <f t="shared" si="87"/>
        <v>0</v>
      </c>
      <c r="P127" s="89">
        <v>0</v>
      </c>
      <c r="Q127" s="89">
        <v>0</v>
      </c>
      <c r="R127" s="89">
        <v>0</v>
      </c>
      <c r="S127" s="89">
        <v>0</v>
      </c>
      <c r="T127" s="88">
        <f t="shared" si="88"/>
        <v>0</v>
      </c>
      <c r="U127" s="89">
        <v>0</v>
      </c>
      <c r="V127" s="89">
        <v>0</v>
      </c>
      <c r="W127" s="89">
        <v>0</v>
      </c>
      <c r="X127" s="89">
        <v>0</v>
      </c>
      <c r="Y127" s="88">
        <f t="shared" si="89"/>
        <v>9.4642458500000011</v>
      </c>
      <c r="Z127" s="88">
        <v>0</v>
      </c>
      <c r="AA127" s="88">
        <v>8.9756624900000013</v>
      </c>
      <c r="AB127" s="88">
        <v>0</v>
      </c>
      <c r="AC127" s="88">
        <v>0.48858335999999997</v>
      </c>
      <c r="AD127" s="87">
        <v>5.5463897500000003</v>
      </c>
      <c r="AE127" s="88">
        <f t="shared" si="90"/>
        <v>8.3240767699999996</v>
      </c>
      <c r="AF127" s="88">
        <f t="shared" si="90"/>
        <v>0.14399999999999999</v>
      </c>
      <c r="AG127" s="88">
        <f t="shared" si="90"/>
        <v>7.6914934099999996</v>
      </c>
      <c r="AH127" s="88">
        <f t="shared" si="90"/>
        <v>0</v>
      </c>
      <c r="AI127" s="88">
        <f t="shared" si="90"/>
        <v>0.48858336000000002</v>
      </c>
      <c r="AJ127" s="88">
        <f t="shared" si="91"/>
        <v>0</v>
      </c>
      <c r="AK127" s="89">
        <v>0</v>
      </c>
      <c r="AL127" s="89">
        <v>0</v>
      </c>
      <c r="AM127" s="89">
        <v>0</v>
      </c>
      <c r="AN127" s="89">
        <v>0</v>
      </c>
      <c r="AO127" s="88">
        <f t="shared" si="92"/>
        <v>0</v>
      </c>
      <c r="AP127" s="89">
        <v>0</v>
      </c>
      <c r="AQ127" s="89">
        <v>0</v>
      </c>
      <c r="AR127" s="89">
        <v>0</v>
      </c>
      <c r="AS127" s="89">
        <v>0</v>
      </c>
      <c r="AT127" s="88">
        <f t="shared" si="93"/>
        <v>0</v>
      </c>
      <c r="AU127" s="89">
        <v>0</v>
      </c>
      <c r="AV127" s="89">
        <v>0</v>
      </c>
      <c r="AW127" s="89">
        <v>0</v>
      </c>
      <c r="AX127" s="89">
        <v>0</v>
      </c>
      <c r="AY127" s="88">
        <f t="shared" si="94"/>
        <v>8.3240767699999996</v>
      </c>
      <c r="AZ127" s="89">
        <v>0.14399999999999999</v>
      </c>
      <c r="BA127" s="89">
        <v>7.6914934099999996</v>
      </c>
      <c r="BB127" s="89">
        <v>0</v>
      </c>
      <c r="BC127" s="89">
        <v>0.48858336000000002</v>
      </c>
      <c r="BD127" s="78"/>
      <c r="BE127" s="90"/>
      <c r="BF127" s="93"/>
      <c r="BG127" s="34"/>
      <c r="BH127" s="34"/>
      <c r="BI127" s="34"/>
      <c r="BJ127" s="36"/>
      <c r="BK127" s="34"/>
      <c r="BL127" s="34"/>
      <c r="BM127" s="34"/>
      <c r="BN127" s="34"/>
      <c r="BQ127" s="34"/>
      <c r="BR127" s="38"/>
      <c r="BS127" s="34"/>
    </row>
    <row r="128" spans="1:71" ht="48" customHeight="1" x14ac:dyDescent="0.25">
      <c r="A128" s="92" t="s">
        <v>235</v>
      </c>
      <c r="B128" s="94" t="s">
        <v>291</v>
      </c>
      <c r="C128" s="84" t="s">
        <v>292</v>
      </c>
      <c r="D128" s="87">
        <f>VLOOKUP(C128,'[1]10 Кв ф'!C113:I517,5,FALSE)</f>
        <v>12.7504339384</v>
      </c>
      <c r="E128" s="88">
        <f t="shared" si="85"/>
        <v>11.872650490000002</v>
      </c>
      <c r="F128" s="88">
        <f t="shared" si="85"/>
        <v>0</v>
      </c>
      <c r="G128" s="88">
        <f t="shared" si="85"/>
        <v>10.718841600000001</v>
      </c>
      <c r="H128" s="88">
        <f t="shared" si="85"/>
        <v>0</v>
      </c>
      <c r="I128" s="88">
        <f t="shared" si="85"/>
        <v>1.1538088900000001</v>
      </c>
      <c r="J128" s="88">
        <f t="shared" si="86"/>
        <v>0</v>
      </c>
      <c r="K128" s="89">
        <v>0</v>
      </c>
      <c r="L128" s="89">
        <v>0</v>
      </c>
      <c r="M128" s="89">
        <v>0</v>
      </c>
      <c r="N128" s="89">
        <v>0</v>
      </c>
      <c r="O128" s="88">
        <f t="shared" si="87"/>
        <v>2.4176615999999997</v>
      </c>
      <c r="P128" s="89">
        <v>0</v>
      </c>
      <c r="Q128" s="89">
        <v>2.4176615999999997</v>
      </c>
      <c r="R128" s="89">
        <v>0</v>
      </c>
      <c r="S128" s="89">
        <v>0</v>
      </c>
      <c r="T128" s="88">
        <f t="shared" si="88"/>
        <v>7.5194080900000007</v>
      </c>
      <c r="U128" s="89">
        <v>0</v>
      </c>
      <c r="V128" s="89">
        <v>6.3655992000000001</v>
      </c>
      <c r="W128" s="89">
        <v>0</v>
      </c>
      <c r="X128" s="89">
        <v>1.1538088900000001</v>
      </c>
      <c r="Y128" s="88">
        <f t="shared" si="89"/>
        <v>1.9355807999999999</v>
      </c>
      <c r="Z128" s="88">
        <v>0</v>
      </c>
      <c r="AA128" s="88">
        <v>1.9355807999999999</v>
      </c>
      <c r="AB128" s="88">
        <v>0</v>
      </c>
      <c r="AC128" s="88">
        <v>0</v>
      </c>
      <c r="AD128" s="87">
        <v>27.790798880000001</v>
      </c>
      <c r="AE128" s="88">
        <f t="shared" si="90"/>
        <v>26.046110110000001</v>
      </c>
      <c r="AF128" s="88">
        <f t="shared" si="90"/>
        <v>0</v>
      </c>
      <c r="AG128" s="88">
        <f t="shared" si="90"/>
        <v>24.753703980000001</v>
      </c>
      <c r="AH128" s="88">
        <f t="shared" si="90"/>
        <v>0</v>
      </c>
      <c r="AI128" s="88">
        <f t="shared" si="90"/>
        <v>1.2924061300000003</v>
      </c>
      <c r="AJ128" s="88">
        <f t="shared" si="91"/>
        <v>0</v>
      </c>
      <c r="AK128" s="89">
        <v>0</v>
      </c>
      <c r="AL128" s="89">
        <v>0</v>
      </c>
      <c r="AM128" s="89">
        <v>0</v>
      </c>
      <c r="AN128" s="89">
        <v>0</v>
      </c>
      <c r="AO128" s="88">
        <f t="shared" si="92"/>
        <v>16.36074936</v>
      </c>
      <c r="AP128" s="89">
        <v>0</v>
      </c>
      <c r="AQ128" s="89">
        <v>15.821335980000001</v>
      </c>
      <c r="AR128" s="89">
        <v>0</v>
      </c>
      <c r="AS128" s="89">
        <v>0.53941338000000005</v>
      </c>
      <c r="AT128" s="88">
        <f t="shared" si="93"/>
        <v>0.75299275000000021</v>
      </c>
      <c r="AU128" s="89">
        <v>0</v>
      </c>
      <c r="AV128" s="89">
        <v>0</v>
      </c>
      <c r="AW128" s="89">
        <v>0</v>
      </c>
      <c r="AX128" s="89">
        <v>0.75299275000000021</v>
      </c>
      <c r="AY128" s="88">
        <f t="shared" si="94"/>
        <v>8.9323680000000003</v>
      </c>
      <c r="AZ128" s="89">
        <v>0</v>
      </c>
      <c r="BA128" s="89">
        <v>8.9323680000000003</v>
      </c>
      <c r="BB128" s="89">
        <v>0</v>
      </c>
      <c r="BC128" s="89">
        <v>0</v>
      </c>
      <c r="BD128" s="78"/>
      <c r="BE128" s="90"/>
      <c r="BF128" s="93"/>
      <c r="BG128" s="34"/>
      <c r="BH128" s="34"/>
      <c r="BI128" s="34"/>
      <c r="BJ128" s="36"/>
      <c r="BK128" s="34"/>
      <c r="BL128" s="34"/>
      <c r="BM128" s="34"/>
      <c r="BN128" s="34"/>
      <c r="BP128" s="6"/>
      <c r="BQ128" s="34"/>
      <c r="BR128" s="38"/>
      <c r="BS128" s="34"/>
    </row>
    <row r="129" spans="1:71" ht="31.5" customHeight="1" x14ac:dyDescent="0.25">
      <c r="A129" s="92" t="s">
        <v>235</v>
      </c>
      <c r="B129" s="94" t="s">
        <v>293</v>
      </c>
      <c r="C129" s="84" t="s">
        <v>294</v>
      </c>
      <c r="D129" s="87">
        <f>VLOOKUP(C129,'[1]10 Кв ф'!C114:I518,5,FALSE)</f>
        <v>7.3371195600000005</v>
      </c>
      <c r="E129" s="88">
        <f t="shared" si="85"/>
        <v>4.9864499999999996</v>
      </c>
      <c r="F129" s="88">
        <f t="shared" si="85"/>
        <v>4.9864499999999996</v>
      </c>
      <c r="G129" s="88">
        <f t="shared" si="85"/>
        <v>0</v>
      </c>
      <c r="H129" s="88">
        <f t="shared" si="85"/>
        <v>0</v>
      </c>
      <c r="I129" s="88">
        <f t="shared" si="85"/>
        <v>0</v>
      </c>
      <c r="J129" s="88">
        <f t="shared" si="86"/>
        <v>0</v>
      </c>
      <c r="K129" s="89">
        <v>0</v>
      </c>
      <c r="L129" s="89">
        <v>0</v>
      </c>
      <c r="M129" s="89">
        <v>0</v>
      </c>
      <c r="N129" s="89">
        <v>0</v>
      </c>
      <c r="O129" s="88">
        <f t="shared" si="87"/>
        <v>2.67645</v>
      </c>
      <c r="P129" s="89">
        <v>2.67645</v>
      </c>
      <c r="Q129" s="89">
        <v>0</v>
      </c>
      <c r="R129" s="89">
        <v>0</v>
      </c>
      <c r="S129" s="89">
        <v>0</v>
      </c>
      <c r="T129" s="88">
        <f t="shared" si="88"/>
        <v>2.31</v>
      </c>
      <c r="U129" s="89">
        <v>2.31</v>
      </c>
      <c r="V129" s="89">
        <v>0</v>
      </c>
      <c r="W129" s="89">
        <v>0</v>
      </c>
      <c r="X129" s="89">
        <v>0</v>
      </c>
      <c r="Y129" s="88">
        <f t="shared" si="89"/>
        <v>0</v>
      </c>
      <c r="Z129" s="88">
        <v>0</v>
      </c>
      <c r="AA129" s="88">
        <v>0</v>
      </c>
      <c r="AB129" s="88">
        <v>0</v>
      </c>
      <c r="AC129" s="88">
        <v>0</v>
      </c>
      <c r="AD129" s="87">
        <v>6.1142663000000006</v>
      </c>
      <c r="AE129" s="88">
        <f t="shared" si="90"/>
        <v>4.7489999999999997</v>
      </c>
      <c r="AF129" s="88">
        <f t="shared" si="90"/>
        <v>4.7489999999999997</v>
      </c>
      <c r="AG129" s="88">
        <f t="shared" si="90"/>
        <v>0</v>
      </c>
      <c r="AH129" s="88">
        <f t="shared" si="90"/>
        <v>0</v>
      </c>
      <c r="AI129" s="88">
        <f t="shared" si="90"/>
        <v>0</v>
      </c>
      <c r="AJ129" s="88">
        <f t="shared" si="91"/>
        <v>0</v>
      </c>
      <c r="AK129" s="89">
        <v>0</v>
      </c>
      <c r="AL129" s="89">
        <v>0</v>
      </c>
      <c r="AM129" s="89">
        <v>0</v>
      </c>
      <c r="AN129" s="89">
        <v>0</v>
      </c>
      <c r="AO129" s="88">
        <f t="shared" si="92"/>
        <v>2.5489999999999999</v>
      </c>
      <c r="AP129" s="89">
        <v>2.5489999999999999</v>
      </c>
      <c r="AQ129" s="89">
        <v>0</v>
      </c>
      <c r="AR129" s="89">
        <v>0</v>
      </c>
      <c r="AS129" s="89">
        <v>0</v>
      </c>
      <c r="AT129" s="88">
        <f t="shared" si="93"/>
        <v>2.1999999999999997</v>
      </c>
      <c r="AU129" s="89">
        <v>2.1999999999999997</v>
      </c>
      <c r="AV129" s="89">
        <v>0</v>
      </c>
      <c r="AW129" s="89">
        <v>0</v>
      </c>
      <c r="AX129" s="89">
        <v>0</v>
      </c>
      <c r="AY129" s="88">
        <f t="shared" si="94"/>
        <v>0</v>
      </c>
      <c r="AZ129" s="89">
        <v>0</v>
      </c>
      <c r="BA129" s="89">
        <v>0</v>
      </c>
      <c r="BB129" s="89">
        <v>0</v>
      </c>
      <c r="BC129" s="89">
        <v>0</v>
      </c>
      <c r="BD129" s="78"/>
      <c r="BE129" s="90"/>
      <c r="BF129" s="93"/>
      <c r="BG129" s="34"/>
      <c r="BH129" s="34"/>
      <c r="BI129" s="34"/>
      <c r="BJ129" s="36"/>
      <c r="BK129" s="34"/>
      <c r="BL129" s="34"/>
      <c r="BM129" s="34"/>
      <c r="BN129" s="34"/>
      <c r="BQ129" s="34"/>
      <c r="BR129" s="38"/>
      <c r="BS129" s="34"/>
    </row>
    <row r="130" spans="1:71" ht="31.5" customHeight="1" x14ac:dyDescent="0.25">
      <c r="A130" s="92" t="s">
        <v>235</v>
      </c>
      <c r="B130" s="94" t="s">
        <v>295</v>
      </c>
      <c r="C130" s="84" t="s">
        <v>296</v>
      </c>
      <c r="D130" s="87">
        <f>VLOOKUP(C130,'[1]10 Кв ф'!C115:I519,5,FALSE)</f>
        <v>105.53073320759998</v>
      </c>
      <c r="E130" s="88">
        <f t="shared" si="85"/>
        <v>33.557185989999994</v>
      </c>
      <c r="F130" s="88">
        <f t="shared" si="85"/>
        <v>0</v>
      </c>
      <c r="G130" s="88">
        <f t="shared" si="85"/>
        <v>0</v>
      </c>
      <c r="H130" s="88">
        <f t="shared" si="85"/>
        <v>33.264685989999997</v>
      </c>
      <c r="I130" s="88">
        <f t="shared" si="85"/>
        <v>0.29249999999999998</v>
      </c>
      <c r="J130" s="88">
        <f t="shared" si="86"/>
        <v>0</v>
      </c>
      <c r="K130" s="89">
        <v>0</v>
      </c>
      <c r="L130" s="89">
        <v>0</v>
      </c>
      <c r="M130" s="89">
        <v>0</v>
      </c>
      <c r="N130" s="89">
        <v>0</v>
      </c>
      <c r="O130" s="88">
        <f t="shared" si="87"/>
        <v>0</v>
      </c>
      <c r="P130" s="89">
        <v>0</v>
      </c>
      <c r="Q130" s="89">
        <v>0</v>
      </c>
      <c r="R130" s="89">
        <v>0</v>
      </c>
      <c r="S130" s="89">
        <v>0</v>
      </c>
      <c r="T130" s="88">
        <f t="shared" si="88"/>
        <v>0.29249999999999998</v>
      </c>
      <c r="U130" s="89">
        <v>0</v>
      </c>
      <c r="V130" s="89">
        <v>0</v>
      </c>
      <c r="W130" s="89">
        <v>0</v>
      </c>
      <c r="X130" s="89">
        <v>0.29249999999999998</v>
      </c>
      <c r="Y130" s="88">
        <f t="shared" si="89"/>
        <v>33.264685989999997</v>
      </c>
      <c r="Z130" s="88">
        <v>0</v>
      </c>
      <c r="AA130" s="88">
        <v>0</v>
      </c>
      <c r="AB130" s="88">
        <v>33.264685989999997</v>
      </c>
      <c r="AC130" s="88">
        <v>0</v>
      </c>
      <c r="AD130" s="87">
        <v>92.142277669999999</v>
      </c>
      <c r="AE130" s="88">
        <f t="shared" si="90"/>
        <v>4.4437500000000005</v>
      </c>
      <c r="AF130" s="88">
        <f t="shared" si="90"/>
        <v>4.2</v>
      </c>
      <c r="AG130" s="88">
        <f t="shared" si="90"/>
        <v>0</v>
      </c>
      <c r="AH130" s="88">
        <f t="shared" si="90"/>
        <v>0</v>
      </c>
      <c r="AI130" s="88">
        <f t="shared" si="90"/>
        <v>0.24374999999999999</v>
      </c>
      <c r="AJ130" s="88">
        <f t="shared" si="91"/>
        <v>4.2</v>
      </c>
      <c r="AK130" s="89">
        <v>4.2</v>
      </c>
      <c r="AL130" s="89">
        <v>0</v>
      </c>
      <c r="AM130" s="89">
        <v>0</v>
      </c>
      <c r="AN130" s="89">
        <v>0</v>
      </c>
      <c r="AO130" s="88">
        <f t="shared" si="92"/>
        <v>0.24374999999999999</v>
      </c>
      <c r="AP130" s="89">
        <v>0</v>
      </c>
      <c r="AQ130" s="89">
        <v>0</v>
      </c>
      <c r="AR130" s="89">
        <v>0</v>
      </c>
      <c r="AS130" s="89">
        <v>0.24374999999999999</v>
      </c>
      <c r="AT130" s="88">
        <f t="shared" si="93"/>
        <v>0</v>
      </c>
      <c r="AU130" s="89">
        <v>0</v>
      </c>
      <c r="AV130" s="89">
        <v>0</v>
      </c>
      <c r="AW130" s="89">
        <v>0</v>
      </c>
      <c r="AX130" s="89">
        <v>0</v>
      </c>
      <c r="AY130" s="88">
        <f t="shared" si="94"/>
        <v>0</v>
      </c>
      <c r="AZ130" s="89">
        <v>0</v>
      </c>
      <c r="BA130" s="89">
        <v>0</v>
      </c>
      <c r="BB130" s="89">
        <v>0</v>
      </c>
      <c r="BC130" s="89">
        <v>0</v>
      </c>
      <c r="BD130" s="78"/>
      <c r="BE130" s="90"/>
      <c r="BF130" s="93"/>
      <c r="BG130" s="34"/>
      <c r="BH130" s="34"/>
      <c r="BI130" s="34"/>
      <c r="BJ130" s="36"/>
      <c r="BK130" s="34"/>
      <c r="BL130" s="34"/>
      <c r="BM130" s="34"/>
      <c r="BN130" s="34"/>
      <c r="BQ130" s="34"/>
      <c r="BR130" s="38"/>
      <c r="BS130" s="34"/>
    </row>
    <row r="131" spans="1:71" ht="47.25" customHeight="1" x14ac:dyDescent="0.25">
      <c r="A131" s="92" t="s">
        <v>235</v>
      </c>
      <c r="B131" s="94" t="s">
        <v>297</v>
      </c>
      <c r="C131" s="84" t="s">
        <v>298</v>
      </c>
      <c r="D131" s="87">
        <f>VLOOKUP(C131,'[1]10 Кв ф'!C116:I520,5,FALSE)</f>
        <v>19.265677619999998</v>
      </c>
      <c r="E131" s="88">
        <f t="shared" si="85"/>
        <v>24.0805738</v>
      </c>
      <c r="F131" s="88">
        <f t="shared" si="85"/>
        <v>0</v>
      </c>
      <c r="G131" s="88">
        <f t="shared" si="85"/>
        <v>22.143127419999999</v>
      </c>
      <c r="H131" s="88">
        <f t="shared" si="85"/>
        <v>0</v>
      </c>
      <c r="I131" s="88">
        <f t="shared" si="85"/>
        <v>1.9374463799999997</v>
      </c>
      <c r="J131" s="88">
        <f t="shared" si="86"/>
        <v>0.76782321000000009</v>
      </c>
      <c r="K131" s="89">
        <v>0</v>
      </c>
      <c r="L131" s="89">
        <v>0</v>
      </c>
      <c r="M131" s="89">
        <v>0</v>
      </c>
      <c r="N131" s="89">
        <v>0.76782321000000009</v>
      </c>
      <c r="O131" s="88">
        <f t="shared" si="87"/>
        <v>0.96231966999999974</v>
      </c>
      <c r="P131" s="89">
        <v>0</v>
      </c>
      <c r="Q131" s="89">
        <v>0</v>
      </c>
      <c r="R131" s="89">
        <v>0</v>
      </c>
      <c r="S131" s="89">
        <v>0.96231966999999974</v>
      </c>
      <c r="T131" s="88">
        <f t="shared" si="88"/>
        <v>2.61000342</v>
      </c>
      <c r="U131" s="89">
        <v>0</v>
      </c>
      <c r="V131" s="89">
        <v>1.8211820299999999</v>
      </c>
      <c r="W131" s="89">
        <v>0</v>
      </c>
      <c r="X131" s="89">
        <v>0.78882139000000007</v>
      </c>
      <c r="Y131" s="88">
        <f t="shared" si="89"/>
        <v>19.740427499999999</v>
      </c>
      <c r="Z131" s="88">
        <v>0</v>
      </c>
      <c r="AA131" s="88">
        <v>20.32194539</v>
      </c>
      <c r="AB131" s="88">
        <v>0</v>
      </c>
      <c r="AC131" s="88">
        <v>-0.58151788999999998</v>
      </c>
      <c r="AD131" s="87">
        <v>15.835628689999998</v>
      </c>
      <c r="AE131" s="88">
        <f t="shared" si="90"/>
        <v>19.848042169999999</v>
      </c>
      <c r="AF131" s="88">
        <f t="shared" si="90"/>
        <v>0</v>
      </c>
      <c r="AG131" s="88">
        <f t="shared" si="90"/>
        <v>18.45260618</v>
      </c>
      <c r="AH131" s="88">
        <f t="shared" si="90"/>
        <v>0</v>
      </c>
      <c r="AI131" s="88">
        <f t="shared" si="90"/>
        <v>1.3954359899999995</v>
      </c>
      <c r="AJ131" s="88">
        <f t="shared" si="91"/>
        <v>0.66756484000000005</v>
      </c>
      <c r="AK131" s="89">
        <v>0</v>
      </c>
      <c r="AL131" s="89">
        <v>0</v>
      </c>
      <c r="AM131" s="89">
        <v>0</v>
      </c>
      <c r="AN131" s="89">
        <v>0.66756484000000005</v>
      </c>
      <c r="AO131" s="88">
        <f t="shared" si="92"/>
        <v>0.71722613999999973</v>
      </c>
      <c r="AP131" s="89">
        <v>0</v>
      </c>
      <c r="AQ131" s="89">
        <v>0</v>
      </c>
      <c r="AR131" s="89">
        <v>0</v>
      </c>
      <c r="AS131" s="89">
        <v>0.71722613999999973</v>
      </c>
      <c r="AT131" s="88">
        <f t="shared" si="93"/>
        <v>0.62324098999999955</v>
      </c>
      <c r="AU131" s="89">
        <v>0</v>
      </c>
      <c r="AV131" s="89">
        <v>0</v>
      </c>
      <c r="AW131" s="89">
        <v>0</v>
      </c>
      <c r="AX131" s="89">
        <v>0.62324098999999955</v>
      </c>
      <c r="AY131" s="88">
        <f t="shared" si="94"/>
        <v>17.840010200000002</v>
      </c>
      <c r="AZ131" s="89">
        <v>0</v>
      </c>
      <c r="BA131" s="89">
        <v>18.45260618</v>
      </c>
      <c r="BB131" s="89">
        <v>0</v>
      </c>
      <c r="BC131" s="89">
        <v>-0.61259597999999982</v>
      </c>
      <c r="BD131" s="78"/>
      <c r="BE131" s="90"/>
      <c r="BF131" s="93"/>
      <c r="BG131" s="34"/>
      <c r="BH131" s="34"/>
      <c r="BI131" s="34"/>
      <c r="BJ131" s="36"/>
      <c r="BK131" s="34"/>
      <c r="BL131" s="34"/>
      <c r="BM131" s="34"/>
      <c r="BN131" s="34"/>
      <c r="BQ131" s="34"/>
      <c r="BR131" s="38"/>
      <c r="BS131" s="34"/>
    </row>
    <row r="132" spans="1:71" ht="47.25" customHeight="1" x14ac:dyDescent="0.25">
      <c r="A132" s="92" t="s">
        <v>235</v>
      </c>
      <c r="B132" s="94" t="s">
        <v>299</v>
      </c>
      <c r="C132" s="84" t="s">
        <v>300</v>
      </c>
      <c r="D132" s="87">
        <f>VLOOKUP(C132,'[1]10 Кв ф'!C117:I521,5,FALSE)</f>
        <v>25.280030444000001</v>
      </c>
      <c r="E132" s="88">
        <f t="shared" si="85"/>
        <v>37.65994121</v>
      </c>
      <c r="F132" s="88">
        <f t="shared" si="85"/>
        <v>0</v>
      </c>
      <c r="G132" s="88">
        <f t="shared" si="85"/>
        <v>35.353469789999998</v>
      </c>
      <c r="H132" s="88">
        <f t="shared" si="85"/>
        <v>0</v>
      </c>
      <c r="I132" s="88">
        <f t="shared" si="85"/>
        <v>2.3064714199999998</v>
      </c>
      <c r="J132" s="88">
        <f t="shared" si="86"/>
        <v>0.52031344999999996</v>
      </c>
      <c r="K132" s="89">
        <v>0</v>
      </c>
      <c r="L132" s="89">
        <v>0</v>
      </c>
      <c r="M132" s="89">
        <v>0</v>
      </c>
      <c r="N132" s="89">
        <v>0.52031344999999996</v>
      </c>
      <c r="O132" s="88">
        <f t="shared" si="87"/>
        <v>0.31791287000000013</v>
      </c>
      <c r="P132" s="89">
        <v>0</v>
      </c>
      <c r="Q132" s="89">
        <v>0</v>
      </c>
      <c r="R132" s="89">
        <v>0</v>
      </c>
      <c r="S132" s="89">
        <v>0.31791287000000013</v>
      </c>
      <c r="T132" s="88">
        <f t="shared" si="88"/>
        <v>11.991339849999997</v>
      </c>
      <c r="U132" s="89">
        <v>0</v>
      </c>
      <c r="V132" s="89">
        <v>11.448726939999998</v>
      </c>
      <c r="W132" s="89">
        <v>0</v>
      </c>
      <c r="X132" s="89">
        <v>0.54261290999999967</v>
      </c>
      <c r="Y132" s="88">
        <f t="shared" si="89"/>
        <v>24.830375040000003</v>
      </c>
      <c r="Z132" s="88">
        <v>0</v>
      </c>
      <c r="AA132" s="88">
        <v>23.904742850000002</v>
      </c>
      <c r="AB132" s="88">
        <v>0</v>
      </c>
      <c r="AC132" s="88">
        <v>0.92563219000000008</v>
      </c>
      <c r="AD132" s="87">
        <v>66.875030420000002</v>
      </c>
      <c r="AE132" s="88">
        <f t="shared" si="90"/>
        <v>79.129027499999992</v>
      </c>
      <c r="AF132" s="88">
        <f t="shared" si="90"/>
        <v>0</v>
      </c>
      <c r="AG132" s="88">
        <f t="shared" si="90"/>
        <v>76.12969425</v>
      </c>
      <c r="AH132" s="88">
        <f t="shared" si="90"/>
        <v>0</v>
      </c>
      <c r="AI132" s="88">
        <f t="shared" si="90"/>
        <v>2.9993332500000003</v>
      </c>
      <c r="AJ132" s="88">
        <f t="shared" si="91"/>
        <v>0.60879675</v>
      </c>
      <c r="AK132" s="89">
        <v>0</v>
      </c>
      <c r="AL132" s="89">
        <v>0</v>
      </c>
      <c r="AM132" s="89">
        <v>0</v>
      </c>
      <c r="AN132" s="89">
        <v>0.60879675</v>
      </c>
      <c r="AO132" s="88">
        <f t="shared" si="92"/>
        <v>0.24</v>
      </c>
      <c r="AP132" s="89">
        <v>0</v>
      </c>
      <c r="AQ132" s="89">
        <v>0</v>
      </c>
      <c r="AR132" s="89">
        <v>0</v>
      </c>
      <c r="AS132" s="89">
        <v>0.24</v>
      </c>
      <c r="AT132" s="88">
        <f t="shared" si="93"/>
        <v>44.225687929999999</v>
      </c>
      <c r="AU132" s="89">
        <v>0</v>
      </c>
      <c r="AV132" s="89">
        <v>43.395000000000003</v>
      </c>
      <c r="AW132" s="89">
        <v>0</v>
      </c>
      <c r="AX132" s="89">
        <v>0.83068792999999963</v>
      </c>
      <c r="AY132" s="88">
        <f t="shared" si="94"/>
        <v>34.054542819999995</v>
      </c>
      <c r="AZ132" s="89">
        <v>0</v>
      </c>
      <c r="BA132" s="89">
        <v>32.734694249999997</v>
      </c>
      <c r="BB132" s="89">
        <v>0</v>
      </c>
      <c r="BC132" s="89">
        <v>1.3198485700000007</v>
      </c>
      <c r="BD132" s="78"/>
      <c r="BE132" s="90"/>
      <c r="BF132" s="93"/>
      <c r="BG132" s="34"/>
      <c r="BH132" s="34"/>
      <c r="BI132" s="34"/>
      <c r="BJ132" s="36"/>
      <c r="BK132" s="34"/>
      <c r="BL132" s="34"/>
      <c r="BM132" s="34"/>
      <c r="BN132" s="34"/>
      <c r="BQ132" s="34"/>
      <c r="BR132" s="38"/>
      <c r="BS132" s="34"/>
    </row>
    <row r="133" spans="1:71" ht="31.5" customHeight="1" x14ac:dyDescent="0.25">
      <c r="A133" s="92" t="s">
        <v>235</v>
      </c>
      <c r="B133" s="94" t="s">
        <v>301</v>
      </c>
      <c r="C133" s="84" t="s">
        <v>302</v>
      </c>
      <c r="D133" s="87">
        <f>VLOOKUP(C133,'[1]10 Кв ф'!C118:I522,5,FALSE)</f>
        <v>0.79916801999999998</v>
      </c>
      <c r="E133" s="88">
        <f t="shared" si="85"/>
        <v>0.56999999999999995</v>
      </c>
      <c r="F133" s="88">
        <f t="shared" si="85"/>
        <v>0.56999999999999995</v>
      </c>
      <c r="G133" s="88">
        <f t="shared" si="85"/>
        <v>0</v>
      </c>
      <c r="H133" s="88">
        <f t="shared" si="85"/>
        <v>0</v>
      </c>
      <c r="I133" s="88">
        <f t="shared" si="85"/>
        <v>0</v>
      </c>
      <c r="J133" s="88">
        <f t="shared" si="86"/>
        <v>0</v>
      </c>
      <c r="K133" s="89">
        <v>0</v>
      </c>
      <c r="L133" s="89">
        <v>0</v>
      </c>
      <c r="M133" s="89">
        <v>0</v>
      </c>
      <c r="N133" s="89">
        <v>0</v>
      </c>
      <c r="O133" s="88">
        <f t="shared" si="87"/>
        <v>0</v>
      </c>
      <c r="P133" s="89">
        <v>0</v>
      </c>
      <c r="Q133" s="89">
        <v>0</v>
      </c>
      <c r="R133" s="89">
        <v>0</v>
      </c>
      <c r="S133" s="89">
        <v>0</v>
      </c>
      <c r="T133" s="88">
        <f t="shared" si="88"/>
        <v>0</v>
      </c>
      <c r="U133" s="89">
        <v>0</v>
      </c>
      <c r="V133" s="89">
        <v>0</v>
      </c>
      <c r="W133" s="89">
        <v>0</v>
      </c>
      <c r="X133" s="89">
        <v>0</v>
      </c>
      <c r="Y133" s="88">
        <f t="shared" si="89"/>
        <v>0.56999999999999995</v>
      </c>
      <c r="Z133" s="88">
        <v>0.56999999999999995</v>
      </c>
      <c r="AA133" s="88">
        <v>0</v>
      </c>
      <c r="AB133" s="88">
        <v>0</v>
      </c>
      <c r="AC133" s="88">
        <v>0</v>
      </c>
      <c r="AD133" s="87">
        <v>0.66597335000000002</v>
      </c>
      <c r="AE133" s="88">
        <f t="shared" si="90"/>
        <v>0.54285715000000001</v>
      </c>
      <c r="AF133" s="88">
        <f t="shared" si="90"/>
        <v>0.54285715000000001</v>
      </c>
      <c r="AG133" s="88">
        <f t="shared" si="90"/>
        <v>0</v>
      </c>
      <c r="AH133" s="88">
        <f t="shared" si="90"/>
        <v>0</v>
      </c>
      <c r="AI133" s="88">
        <f t="shared" si="90"/>
        <v>0</v>
      </c>
      <c r="AJ133" s="88">
        <f t="shared" si="91"/>
        <v>0</v>
      </c>
      <c r="AK133" s="89">
        <v>0</v>
      </c>
      <c r="AL133" s="89">
        <v>0</v>
      </c>
      <c r="AM133" s="89">
        <v>0</v>
      </c>
      <c r="AN133" s="89">
        <v>0</v>
      </c>
      <c r="AO133" s="88">
        <f t="shared" si="92"/>
        <v>0</v>
      </c>
      <c r="AP133" s="89">
        <v>0</v>
      </c>
      <c r="AQ133" s="89">
        <v>0</v>
      </c>
      <c r="AR133" s="89">
        <v>0</v>
      </c>
      <c r="AS133" s="89">
        <v>0</v>
      </c>
      <c r="AT133" s="88">
        <f t="shared" si="93"/>
        <v>0</v>
      </c>
      <c r="AU133" s="89">
        <v>0</v>
      </c>
      <c r="AV133" s="89">
        <v>0</v>
      </c>
      <c r="AW133" s="89">
        <v>0</v>
      </c>
      <c r="AX133" s="89">
        <v>0</v>
      </c>
      <c r="AY133" s="88">
        <f t="shared" si="94"/>
        <v>0.54285715000000001</v>
      </c>
      <c r="AZ133" s="89">
        <v>0.54285715000000001</v>
      </c>
      <c r="BA133" s="89">
        <v>0</v>
      </c>
      <c r="BB133" s="89">
        <v>0</v>
      </c>
      <c r="BC133" s="89">
        <v>0</v>
      </c>
      <c r="BD133" s="78"/>
      <c r="BE133" s="90"/>
      <c r="BF133" s="93"/>
      <c r="BG133" s="34"/>
      <c r="BH133" s="34"/>
      <c r="BI133" s="34"/>
      <c r="BJ133" s="36"/>
      <c r="BK133" s="34"/>
      <c r="BL133" s="34"/>
      <c r="BM133" s="34"/>
      <c r="BN133" s="34"/>
      <c r="BQ133" s="34"/>
      <c r="BR133" s="38"/>
      <c r="BS133" s="34"/>
    </row>
    <row r="134" spans="1:71" ht="47.25" customHeight="1" x14ac:dyDescent="0.25">
      <c r="A134" s="92" t="s">
        <v>235</v>
      </c>
      <c r="B134" s="94" t="s">
        <v>303</v>
      </c>
      <c r="C134" s="84" t="s">
        <v>304</v>
      </c>
      <c r="D134" s="87">
        <f>VLOOKUP(C134,'[1]10 Кв ф'!C119:I523,5,FALSE)</f>
        <v>3</v>
      </c>
      <c r="E134" s="88">
        <f t="shared" si="85"/>
        <v>2.3625000099999998</v>
      </c>
      <c r="F134" s="88">
        <f t="shared" si="85"/>
        <v>2.3625000099999998</v>
      </c>
      <c r="G134" s="88">
        <f t="shared" si="85"/>
        <v>0</v>
      </c>
      <c r="H134" s="88">
        <f t="shared" si="85"/>
        <v>0</v>
      </c>
      <c r="I134" s="88">
        <f t="shared" si="85"/>
        <v>0</v>
      </c>
      <c r="J134" s="88">
        <f t="shared" si="86"/>
        <v>0</v>
      </c>
      <c r="K134" s="89">
        <v>0</v>
      </c>
      <c r="L134" s="89">
        <v>0</v>
      </c>
      <c r="M134" s="89">
        <v>0</v>
      </c>
      <c r="N134" s="89">
        <v>0</v>
      </c>
      <c r="O134" s="88">
        <f t="shared" si="87"/>
        <v>0</v>
      </c>
      <c r="P134" s="89">
        <v>0</v>
      </c>
      <c r="Q134" s="89">
        <v>0</v>
      </c>
      <c r="R134" s="89">
        <v>0</v>
      </c>
      <c r="S134" s="89">
        <v>0</v>
      </c>
      <c r="T134" s="88">
        <f t="shared" si="88"/>
        <v>1.47935456</v>
      </c>
      <c r="U134" s="89">
        <v>1.47935456</v>
      </c>
      <c r="V134" s="89">
        <v>0</v>
      </c>
      <c r="W134" s="89">
        <v>0</v>
      </c>
      <c r="X134" s="89">
        <v>0</v>
      </c>
      <c r="Y134" s="88">
        <f t="shared" si="89"/>
        <v>0.88314545</v>
      </c>
      <c r="Z134" s="88">
        <v>0.88314545</v>
      </c>
      <c r="AA134" s="88">
        <v>0</v>
      </c>
      <c r="AB134" s="88">
        <v>0</v>
      </c>
      <c r="AC134" s="88">
        <v>0</v>
      </c>
      <c r="AD134" s="87">
        <v>2.5</v>
      </c>
      <c r="AE134" s="88">
        <f t="shared" si="90"/>
        <v>2.25</v>
      </c>
      <c r="AF134" s="88">
        <f t="shared" si="90"/>
        <v>2.25</v>
      </c>
      <c r="AG134" s="88">
        <f t="shared" si="90"/>
        <v>0</v>
      </c>
      <c r="AH134" s="88">
        <f t="shared" si="90"/>
        <v>0</v>
      </c>
      <c r="AI134" s="88">
        <f t="shared" si="90"/>
        <v>0</v>
      </c>
      <c r="AJ134" s="88">
        <f t="shared" si="91"/>
        <v>0</v>
      </c>
      <c r="AK134" s="89">
        <v>0</v>
      </c>
      <c r="AL134" s="89">
        <v>0</v>
      </c>
      <c r="AM134" s="89">
        <v>0</v>
      </c>
      <c r="AN134" s="89">
        <v>0</v>
      </c>
      <c r="AO134" s="88">
        <f t="shared" si="92"/>
        <v>0</v>
      </c>
      <c r="AP134" s="89">
        <v>0</v>
      </c>
      <c r="AQ134" s="89">
        <v>0</v>
      </c>
      <c r="AR134" s="89">
        <v>0</v>
      </c>
      <c r="AS134" s="89">
        <v>0</v>
      </c>
      <c r="AT134" s="88">
        <f t="shared" si="93"/>
        <v>1.4089091</v>
      </c>
      <c r="AU134" s="89">
        <v>1.4089091</v>
      </c>
      <c r="AV134" s="89">
        <v>0</v>
      </c>
      <c r="AW134" s="89">
        <v>0</v>
      </c>
      <c r="AX134" s="89">
        <v>0</v>
      </c>
      <c r="AY134" s="88">
        <f t="shared" si="94"/>
        <v>0.84109089999999997</v>
      </c>
      <c r="AZ134" s="89">
        <v>0.84109089999999997</v>
      </c>
      <c r="BA134" s="89">
        <v>0</v>
      </c>
      <c r="BB134" s="89">
        <v>0</v>
      </c>
      <c r="BC134" s="89">
        <v>0</v>
      </c>
      <c r="BD134" s="78"/>
      <c r="BE134" s="90"/>
      <c r="BF134" s="93"/>
      <c r="BG134" s="34"/>
      <c r="BH134" s="34"/>
      <c r="BI134" s="34"/>
      <c r="BJ134" s="36"/>
      <c r="BK134" s="34"/>
      <c r="BL134" s="34"/>
      <c r="BM134" s="34"/>
      <c r="BN134" s="34"/>
      <c r="BQ134" s="34"/>
      <c r="BR134" s="38"/>
      <c r="BS134" s="34"/>
    </row>
    <row r="135" spans="1:71" ht="47.25" customHeight="1" x14ac:dyDescent="0.25">
      <c r="A135" s="92" t="s">
        <v>235</v>
      </c>
      <c r="B135" s="94" t="s">
        <v>305</v>
      </c>
      <c r="C135" s="84" t="s">
        <v>306</v>
      </c>
      <c r="D135" s="87">
        <f>VLOOKUP(C135,'[1]10 Кв ф'!C120:I524,5,FALSE)</f>
        <v>53.92817543999999</v>
      </c>
      <c r="E135" s="88">
        <f t="shared" si="85"/>
        <v>11.252141039999998</v>
      </c>
      <c r="F135" s="88">
        <f t="shared" si="85"/>
        <v>11.252141039999998</v>
      </c>
      <c r="G135" s="88">
        <f t="shared" si="85"/>
        <v>0</v>
      </c>
      <c r="H135" s="88">
        <f t="shared" si="85"/>
        <v>0</v>
      </c>
      <c r="I135" s="88">
        <f t="shared" si="85"/>
        <v>0</v>
      </c>
      <c r="J135" s="88">
        <f t="shared" si="86"/>
        <v>0</v>
      </c>
      <c r="K135" s="89">
        <v>0</v>
      </c>
      <c r="L135" s="89">
        <v>0</v>
      </c>
      <c r="M135" s="89">
        <v>0</v>
      </c>
      <c r="N135" s="89">
        <v>0</v>
      </c>
      <c r="O135" s="88">
        <f t="shared" si="87"/>
        <v>0</v>
      </c>
      <c r="P135" s="89">
        <v>0</v>
      </c>
      <c r="Q135" s="89">
        <v>0</v>
      </c>
      <c r="R135" s="89">
        <v>0</v>
      </c>
      <c r="S135" s="89">
        <v>0</v>
      </c>
      <c r="T135" s="88">
        <f t="shared" si="88"/>
        <v>11.252141039999998</v>
      </c>
      <c r="U135" s="89">
        <v>11.252141039999998</v>
      </c>
      <c r="V135" s="89">
        <v>0</v>
      </c>
      <c r="W135" s="89">
        <v>0</v>
      </c>
      <c r="X135" s="89">
        <v>0</v>
      </c>
      <c r="Y135" s="88">
        <f t="shared" si="89"/>
        <v>0</v>
      </c>
      <c r="Z135" s="89">
        <v>0</v>
      </c>
      <c r="AA135" s="89">
        <v>0</v>
      </c>
      <c r="AB135" s="89">
        <v>0</v>
      </c>
      <c r="AC135" s="89">
        <v>0</v>
      </c>
      <c r="AD135" s="87">
        <v>55.209519999999998</v>
      </c>
      <c r="AE135" s="88">
        <f t="shared" si="90"/>
        <v>9.8230789999999999</v>
      </c>
      <c r="AF135" s="88">
        <f t="shared" si="90"/>
        <v>9.8230789999999999</v>
      </c>
      <c r="AG135" s="88">
        <f t="shared" si="90"/>
        <v>0</v>
      </c>
      <c r="AH135" s="88">
        <f t="shared" si="90"/>
        <v>0</v>
      </c>
      <c r="AI135" s="88">
        <f t="shared" si="90"/>
        <v>0</v>
      </c>
      <c r="AJ135" s="88">
        <f t="shared" si="91"/>
        <v>9.8230789999999999</v>
      </c>
      <c r="AK135" s="89">
        <v>9.8230789999999999</v>
      </c>
      <c r="AL135" s="89">
        <v>0</v>
      </c>
      <c r="AM135" s="89">
        <v>0</v>
      </c>
      <c r="AN135" s="89">
        <v>0</v>
      </c>
      <c r="AO135" s="88">
        <f t="shared" si="92"/>
        <v>0</v>
      </c>
      <c r="AP135" s="89">
        <v>0</v>
      </c>
      <c r="AQ135" s="89">
        <v>0</v>
      </c>
      <c r="AR135" s="89">
        <v>0</v>
      </c>
      <c r="AS135" s="89">
        <v>0</v>
      </c>
      <c r="AT135" s="88">
        <f t="shared" si="93"/>
        <v>0</v>
      </c>
      <c r="AU135" s="89">
        <v>0</v>
      </c>
      <c r="AV135" s="89">
        <v>0</v>
      </c>
      <c r="AW135" s="89">
        <v>0</v>
      </c>
      <c r="AX135" s="89">
        <v>0</v>
      </c>
      <c r="AY135" s="88">
        <f t="shared" si="94"/>
        <v>0</v>
      </c>
      <c r="AZ135" s="89">
        <v>0</v>
      </c>
      <c r="BA135" s="89">
        <v>0</v>
      </c>
      <c r="BB135" s="89">
        <v>0</v>
      </c>
      <c r="BC135" s="89">
        <v>0</v>
      </c>
      <c r="BD135" s="78"/>
      <c r="BE135" s="90"/>
      <c r="BF135" s="93"/>
      <c r="BG135" s="34"/>
      <c r="BH135" s="34"/>
      <c r="BI135" s="34"/>
      <c r="BJ135" s="36"/>
      <c r="BK135" s="34"/>
      <c r="BL135" s="34"/>
      <c r="BM135" s="34"/>
      <c r="BN135" s="34"/>
      <c r="BQ135" s="34"/>
      <c r="BR135" s="38"/>
      <c r="BS135" s="34"/>
    </row>
    <row r="136" spans="1:71" ht="78.75" customHeight="1" x14ac:dyDescent="0.25">
      <c r="A136" s="92" t="s">
        <v>235</v>
      </c>
      <c r="B136" s="94" t="s">
        <v>307</v>
      </c>
      <c r="C136" s="84" t="s">
        <v>308</v>
      </c>
      <c r="D136" s="87">
        <f>VLOOKUP(C136,'[1]10 Кв ф'!C121:I525,5,FALSE)</f>
        <v>49.44</v>
      </c>
      <c r="E136" s="88">
        <f t="shared" si="85"/>
        <v>49.314232800000006</v>
      </c>
      <c r="F136" s="88">
        <f t="shared" si="85"/>
        <v>1.488</v>
      </c>
      <c r="G136" s="88">
        <f t="shared" si="85"/>
        <v>47.826232800000007</v>
      </c>
      <c r="H136" s="88">
        <f t="shared" si="85"/>
        <v>0</v>
      </c>
      <c r="I136" s="88">
        <f t="shared" si="85"/>
        <v>0</v>
      </c>
      <c r="J136" s="88">
        <f t="shared" si="86"/>
        <v>0</v>
      </c>
      <c r="K136" s="89">
        <v>0</v>
      </c>
      <c r="L136" s="89">
        <v>0</v>
      </c>
      <c r="M136" s="89">
        <v>0</v>
      </c>
      <c r="N136" s="89">
        <v>0</v>
      </c>
      <c r="O136" s="88">
        <f t="shared" si="87"/>
        <v>0</v>
      </c>
      <c r="P136" s="89">
        <v>0</v>
      </c>
      <c r="Q136" s="89">
        <v>0</v>
      </c>
      <c r="R136" s="89">
        <v>0</v>
      </c>
      <c r="S136" s="89">
        <v>0</v>
      </c>
      <c r="T136" s="88">
        <f t="shared" si="88"/>
        <v>44.945119080000005</v>
      </c>
      <c r="U136" s="89">
        <v>0</v>
      </c>
      <c r="V136" s="89">
        <v>44.945119080000005</v>
      </c>
      <c r="W136" s="89">
        <v>0</v>
      </c>
      <c r="X136" s="89">
        <v>0</v>
      </c>
      <c r="Y136" s="88">
        <f t="shared" si="89"/>
        <v>4.3691137199999996</v>
      </c>
      <c r="Z136" s="89">
        <v>1.488</v>
      </c>
      <c r="AA136" s="89">
        <v>2.8811137200000001</v>
      </c>
      <c r="AB136" s="89">
        <v>0</v>
      </c>
      <c r="AC136" s="89">
        <v>0</v>
      </c>
      <c r="AD136" s="87">
        <v>44.4</v>
      </c>
      <c r="AE136" s="88">
        <f t="shared" si="90"/>
        <v>44.295194000000002</v>
      </c>
      <c r="AF136" s="88">
        <f t="shared" si="90"/>
        <v>0</v>
      </c>
      <c r="AG136" s="88">
        <f t="shared" si="90"/>
        <v>44.295194000000002</v>
      </c>
      <c r="AH136" s="88">
        <f t="shared" si="90"/>
        <v>0</v>
      </c>
      <c r="AI136" s="88">
        <f t="shared" si="90"/>
        <v>0</v>
      </c>
      <c r="AJ136" s="88">
        <f t="shared" si="91"/>
        <v>0</v>
      </c>
      <c r="AK136" s="89">
        <v>0</v>
      </c>
      <c r="AL136" s="89">
        <v>0</v>
      </c>
      <c r="AM136" s="89">
        <v>0</v>
      </c>
      <c r="AN136" s="89">
        <v>0</v>
      </c>
      <c r="AO136" s="88">
        <f t="shared" si="92"/>
        <v>0</v>
      </c>
      <c r="AP136" s="89">
        <v>0</v>
      </c>
      <c r="AQ136" s="89">
        <v>0</v>
      </c>
      <c r="AR136" s="89">
        <v>0</v>
      </c>
      <c r="AS136" s="89">
        <v>0</v>
      </c>
      <c r="AT136" s="88">
        <f t="shared" si="93"/>
        <v>0</v>
      </c>
      <c r="AU136" s="89">
        <v>0</v>
      </c>
      <c r="AV136" s="89">
        <v>0</v>
      </c>
      <c r="AW136" s="89">
        <v>0</v>
      </c>
      <c r="AX136" s="89">
        <v>0</v>
      </c>
      <c r="AY136" s="88">
        <f t="shared" si="94"/>
        <v>44.295194000000002</v>
      </c>
      <c r="AZ136" s="89">
        <v>0</v>
      </c>
      <c r="BA136" s="89">
        <v>44.295194000000002</v>
      </c>
      <c r="BB136" s="89">
        <v>0</v>
      </c>
      <c r="BC136" s="89">
        <v>0</v>
      </c>
      <c r="BD136" s="78"/>
      <c r="BE136" s="90"/>
      <c r="BF136" s="93"/>
      <c r="BG136" s="34"/>
      <c r="BH136" s="34"/>
      <c r="BI136" s="34"/>
      <c r="BJ136" s="36"/>
      <c r="BK136" s="34"/>
      <c r="BL136" s="34"/>
      <c r="BM136" s="34"/>
      <c r="BN136" s="34"/>
      <c r="BQ136" s="34"/>
      <c r="BR136" s="38"/>
      <c r="BS136" s="34"/>
    </row>
    <row r="137" spans="1:71" ht="31.5" customHeight="1" x14ac:dyDescent="0.25">
      <c r="A137" s="92" t="s">
        <v>235</v>
      </c>
      <c r="B137" s="94" t="s">
        <v>309</v>
      </c>
      <c r="C137" s="84" t="s">
        <v>310</v>
      </c>
      <c r="D137" s="87">
        <f>VLOOKUP(C137,'[1]10 Кв ф'!C122:I526,5,FALSE)</f>
        <v>3.7130855999999999</v>
      </c>
      <c r="E137" s="88">
        <f t="shared" si="85"/>
        <v>0</v>
      </c>
      <c r="F137" s="88">
        <f t="shared" si="85"/>
        <v>0</v>
      </c>
      <c r="G137" s="88">
        <f t="shared" si="85"/>
        <v>0</v>
      </c>
      <c r="H137" s="88">
        <f t="shared" si="85"/>
        <v>0</v>
      </c>
      <c r="I137" s="88">
        <f t="shared" si="85"/>
        <v>0</v>
      </c>
      <c r="J137" s="88">
        <f t="shared" si="86"/>
        <v>0</v>
      </c>
      <c r="K137" s="89">
        <v>0</v>
      </c>
      <c r="L137" s="89">
        <v>0</v>
      </c>
      <c r="M137" s="89">
        <v>0</v>
      </c>
      <c r="N137" s="89">
        <v>0</v>
      </c>
      <c r="O137" s="88">
        <f t="shared" si="87"/>
        <v>0</v>
      </c>
      <c r="P137" s="89">
        <v>0</v>
      </c>
      <c r="Q137" s="89">
        <v>0</v>
      </c>
      <c r="R137" s="89">
        <v>0</v>
      </c>
      <c r="S137" s="89">
        <v>0</v>
      </c>
      <c r="T137" s="88">
        <f t="shared" si="88"/>
        <v>0</v>
      </c>
      <c r="U137" s="89">
        <v>0</v>
      </c>
      <c r="V137" s="89">
        <v>0</v>
      </c>
      <c r="W137" s="89">
        <v>0</v>
      </c>
      <c r="X137" s="89">
        <v>0</v>
      </c>
      <c r="Y137" s="88">
        <f t="shared" si="89"/>
        <v>0</v>
      </c>
      <c r="Z137" s="89">
        <v>0</v>
      </c>
      <c r="AA137" s="89">
        <v>0</v>
      </c>
      <c r="AB137" s="89">
        <v>0</v>
      </c>
      <c r="AC137" s="89">
        <v>0</v>
      </c>
      <c r="AD137" s="87">
        <v>3.0942379999999998</v>
      </c>
      <c r="AE137" s="88">
        <f t="shared" si="90"/>
        <v>0</v>
      </c>
      <c r="AF137" s="88">
        <f t="shared" si="90"/>
        <v>0</v>
      </c>
      <c r="AG137" s="88">
        <f t="shared" si="90"/>
        <v>0</v>
      </c>
      <c r="AH137" s="88">
        <f t="shared" si="90"/>
        <v>0</v>
      </c>
      <c r="AI137" s="88">
        <f t="shared" si="90"/>
        <v>0</v>
      </c>
      <c r="AJ137" s="88">
        <f t="shared" si="91"/>
        <v>0</v>
      </c>
      <c r="AK137" s="89">
        <v>0</v>
      </c>
      <c r="AL137" s="89">
        <v>0</v>
      </c>
      <c r="AM137" s="89">
        <v>0</v>
      </c>
      <c r="AN137" s="89">
        <v>0</v>
      </c>
      <c r="AO137" s="88">
        <f t="shared" si="92"/>
        <v>0</v>
      </c>
      <c r="AP137" s="89">
        <v>0</v>
      </c>
      <c r="AQ137" s="89">
        <v>0</v>
      </c>
      <c r="AR137" s="89">
        <v>0</v>
      </c>
      <c r="AS137" s="89">
        <v>0</v>
      </c>
      <c r="AT137" s="88">
        <f t="shared" si="93"/>
        <v>0</v>
      </c>
      <c r="AU137" s="89">
        <v>0</v>
      </c>
      <c r="AV137" s="89">
        <v>0</v>
      </c>
      <c r="AW137" s="89">
        <v>0</v>
      </c>
      <c r="AX137" s="89">
        <v>0</v>
      </c>
      <c r="AY137" s="88">
        <f t="shared" si="94"/>
        <v>0</v>
      </c>
      <c r="AZ137" s="89">
        <v>0</v>
      </c>
      <c r="BA137" s="89">
        <v>0</v>
      </c>
      <c r="BB137" s="89">
        <v>0</v>
      </c>
      <c r="BC137" s="89">
        <v>0</v>
      </c>
      <c r="BD137" s="78"/>
      <c r="BE137" s="90"/>
      <c r="BF137" s="93"/>
      <c r="BG137" s="34"/>
      <c r="BH137" s="34"/>
      <c r="BI137" s="34"/>
      <c r="BJ137" s="36"/>
      <c r="BK137" s="34"/>
      <c r="BL137" s="34"/>
      <c r="BM137" s="34"/>
      <c r="BN137" s="34"/>
      <c r="BQ137" s="34"/>
      <c r="BR137" s="38"/>
      <c r="BS137" s="34"/>
    </row>
    <row r="138" spans="1:71" ht="63" customHeight="1" x14ac:dyDescent="0.25">
      <c r="A138" s="92" t="s">
        <v>235</v>
      </c>
      <c r="B138" s="94" t="s">
        <v>311</v>
      </c>
      <c r="C138" s="84" t="s">
        <v>312</v>
      </c>
      <c r="D138" s="87">
        <f>VLOOKUP(C138,'[1]10 Кв ф'!C123:I527,5,FALSE)</f>
        <v>33.233629319999991</v>
      </c>
      <c r="E138" s="88">
        <f t="shared" si="85"/>
        <v>0</v>
      </c>
      <c r="F138" s="88">
        <f t="shared" si="85"/>
        <v>0</v>
      </c>
      <c r="G138" s="88">
        <f t="shared" si="85"/>
        <v>0</v>
      </c>
      <c r="H138" s="88">
        <f t="shared" si="85"/>
        <v>0</v>
      </c>
      <c r="I138" s="88">
        <f t="shared" si="85"/>
        <v>0</v>
      </c>
      <c r="J138" s="88">
        <f t="shared" si="86"/>
        <v>0</v>
      </c>
      <c r="K138" s="89">
        <v>0</v>
      </c>
      <c r="L138" s="89">
        <v>0</v>
      </c>
      <c r="M138" s="89">
        <v>0</v>
      </c>
      <c r="N138" s="89">
        <v>0</v>
      </c>
      <c r="O138" s="88">
        <f t="shared" si="87"/>
        <v>0</v>
      </c>
      <c r="P138" s="89">
        <v>0</v>
      </c>
      <c r="Q138" s="89">
        <v>0</v>
      </c>
      <c r="R138" s="89">
        <v>0</v>
      </c>
      <c r="S138" s="89">
        <v>0</v>
      </c>
      <c r="T138" s="88">
        <f t="shared" si="88"/>
        <v>0</v>
      </c>
      <c r="U138" s="89">
        <v>0</v>
      </c>
      <c r="V138" s="89">
        <v>0</v>
      </c>
      <c r="W138" s="89">
        <v>0</v>
      </c>
      <c r="X138" s="89">
        <v>0</v>
      </c>
      <c r="Y138" s="88">
        <f t="shared" si="89"/>
        <v>0</v>
      </c>
      <c r="Z138" s="89">
        <v>0</v>
      </c>
      <c r="AA138" s="89">
        <v>0</v>
      </c>
      <c r="AB138" s="89">
        <v>0</v>
      </c>
      <c r="AC138" s="89">
        <v>0</v>
      </c>
      <c r="AD138" s="87">
        <v>27.6946911</v>
      </c>
      <c r="AE138" s="88">
        <f t="shared" si="90"/>
        <v>0</v>
      </c>
      <c r="AF138" s="88">
        <f t="shared" si="90"/>
        <v>0</v>
      </c>
      <c r="AG138" s="88">
        <f t="shared" si="90"/>
        <v>0</v>
      </c>
      <c r="AH138" s="88">
        <f t="shared" si="90"/>
        <v>0</v>
      </c>
      <c r="AI138" s="88">
        <f t="shared" si="90"/>
        <v>0</v>
      </c>
      <c r="AJ138" s="88">
        <f t="shared" si="91"/>
        <v>0</v>
      </c>
      <c r="AK138" s="89">
        <v>0</v>
      </c>
      <c r="AL138" s="89">
        <v>0</v>
      </c>
      <c r="AM138" s="89">
        <v>0</v>
      </c>
      <c r="AN138" s="89">
        <v>0</v>
      </c>
      <c r="AO138" s="88">
        <f t="shared" si="92"/>
        <v>0</v>
      </c>
      <c r="AP138" s="89">
        <v>0</v>
      </c>
      <c r="AQ138" s="89">
        <v>0</v>
      </c>
      <c r="AR138" s="89">
        <v>0</v>
      </c>
      <c r="AS138" s="89">
        <v>0</v>
      </c>
      <c r="AT138" s="88">
        <f t="shared" si="93"/>
        <v>0</v>
      </c>
      <c r="AU138" s="89">
        <v>0</v>
      </c>
      <c r="AV138" s="89">
        <v>0</v>
      </c>
      <c r="AW138" s="89">
        <v>0</v>
      </c>
      <c r="AX138" s="89">
        <v>0</v>
      </c>
      <c r="AY138" s="88">
        <f t="shared" si="94"/>
        <v>0</v>
      </c>
      <c r="AZ138" s="89">
        <v>0</v>
      </c>
      <c r="BA138" s="89">
        <v>0</v>
      </c>
      <c r="BB138" s="89">
        <v>0</v>
      </c>
      <c r="BC138" s="89">
        <v>0</v>
      </c>
      <c r="BD138" s="78"/>
      <c r="BE138" s="90"/>
      <c r="BF138" s="93"/>
      <c r="BG138" s="34"/>
      <c r="BH138" s="34"/>
      <c r="BI138" s="34"/>
      <c r="BJ138" s="36"/>
      <c r="BK138" s="34"/>
      <c r="BL138" s="34"/>
      <c r="BM138" s="34"/>
      <c r="BN138" s="34"/>
      <c r="BQ138" s="34"/>
      <c r="BR138" s="38"/>
      <c r="BS138" s="34"/>
    </row>
    <row r="139" spans="1:71" ht="47.25" customHeight="1" x14ac:dyDescent="0.25">
      <c r="A139" s="92" t="s">
        <v>235</v>
      </c>
      <c r="B139" s="94" t="s">
        <v>313</v>
      </c>
      <c r="C139" s="84" t="s">
        <v>314</v>
      </c>
      <c r="D139" s="87">
        <f>VLOOKUP(C139,'[1]10 Кв ф'!C124:I528,5,FALSE)</f>
        <v>1058.30321755</v>
      </c>
      <c r="E139" s="88">
        <f t="shared" si="85"/>
        <v>1464.2943508999999</v>
      </c>
      <c r="F139" s="88">
        <f t="shared" si="85"/>
        <v>2.3635188</v>
      </c>
      <c r="G139" s="88">
        <f t="shared" si="85"/>
        <v>1223.33891763</v>
      </c>
      <c r="H139" s="88">
        <f t="shared" si="85"/>
        <v>209.97111616000001</v>
      </c>
      <c r="I139" s="88">
        <f t="shared" si="85"/>
        <v>28.620798310000001</v>
      </c>
      <c r="J139" s="88">
        <f t="shared" si="86"/>
        <v>13.65920745</v>
      </c>
      <c r="K139" s="89">
        <v>0</v>
      </c>
      <c r="L139" s="89">
        <v>11.09457216</v>
      </c>
      <c r="M139" s="89">
        <v>0</v>
      </c>
      <c r="N139" s="89">
        <v>2.56463529</v>
      </c>
      <c r="O139" s="88">
        <f t="shared" si="87"/>
        <v>77.229479490000003</v>
      </c>
      <c r="P139" s="89">
        <v>0</v>
      </c>
      <c r="Q139" s="89">
        <v>73.682407080000004</v>
      </c>
      <c r="R139" s="89">
        <v>3.1929510000000001E-2</v>
      </c>
      <c r="S139" s="89">
        <v>3.5151429000000007</v>
      </c>
      <c r="T139" s="88">
        <f t="shared" si="88"/>
        <v>226.19061912999999</v>
      </c>
      <c r="U139" s="89">
        <v>0</v>
      </c>
      <c r="V139" s="89">
        <v>199.56614870999999</v>
      </c>
      <c r="W139" s="89">
        <v>14.991363609999999</v>
      </c>
      <c r="X139" s="89">
        <v>11.633106809999999</v>
      </c>
      <c r="Y139" s="88">
        <f t="shared" si="89"/>
        <v>1147.2150448299999</v>
      </c>
      <c r="Z139" s="89">
        <v>2.3635188</v>
      </c>
      <c r="AA139" s="89">
        <v>938.99578967999992</v>
      </c>
      <c r="AB139" s="89">
        <f>150.62338655+44.32443649</f>
        <v>194.94782304</v>
      </c>
      <c r="AC139" s="89">
        <f>0.9730368+9.93487651</f>
        <v>10.907913310000001</v>
      </c>
      <c r="AD139" s="87">
        <v>1107.8815984299997</v>
      </c>
      <c r="AE139" s="88">
        <f t="shared" si="90"/>
        <v>1270.1543565699999</v>
      </c>
      <c r="AF139" s="88">
        <f t="shared" si="90"/>
        <v>1.9695989999999999</v>
      </c>
      <c r="AG139" s="88">
        <f t="shared" si="90"/>
        <v>1182.83285411</v>
      </c>
      <c r="AH139" s="88">
        <f t="shared" si="90"/>
        <v>54.66504552</v>
      </c>
      <c r="AI139" s="88">
        <f t="shared" si="90"/>
        <v>30.686857940000003</v>
      </c>
      <c r="AJ139" s="88">
        <f t="shared" si="91"/>
        <v>2.7673512900000001</v>
      </c>
      <c r="AK139" s="89">
        <v>0</v>
      </c>
      <c r="AL139" s="89">
        <v>0</v>
      </c>
      <c r="AM139" s="89">
        <v>0</v>
      </c>
      <c r="AN139" s="89">
        <v>2.7673512900000001</v>
      </c>
      <c r="AO139" s="88">
        <f t="shared" si="92"/>
        <v>8.5732299800000007</v>
      </c>
      <c r="AP139" s="89">
        <v>0</v>
      </c>
      <c r="AQ139" s="89">
        <v>0</v>
      </c>
      <c r="AR139" s="89">
        <v>5.1797166800000003</v>
      </c>
      <c r="AS139" s="89">
        <v>3.3935133000000008</v>
      </c>
      <c r="AT139" s="88">
        <f t="shared" si="93"/>
        <v>293.90456520999999</v>
      </c>
      <c r="AU139" s="89">
        <v>0</v>
      </c>
      <c r="AV139" s="89">
        <v>282.39308799999998</v>
      </c>
      <c r="AW139" s="89">
        <v>0</v>
      </c>
      <c r="AX139" s="89">
        <v>11.511477210000001</v>
      </c>
      <c r="AY139" s="88">
        <f t="shared" si="94"/>
        <v>964.90921008999987</v>
      </c>
      <c r="AZ139" s="89">
        <v>1.9695989999999999</v>
      </c>
      <c r="BA139" s="89">
        <f>897.82925729+2.61050882</f>
        <v>900.43976610999994</v>
      </c>
      <c r="BB139" s="89">
        <v>49.485328840000001</v>
      </c>
      <c r="BC139" s="89">
        <v>13.01451614</v>
      </c>
      <c r="BD139" s="78"/>
      <c r="BE139" s="90"/>
      <c r="BF139" s="95"/>
      <c r="BG139" s="34"/>
      <c r="BH139" s="34"/>
      <c r="BI139" s="34"/>
      <c r="BJ139" s="36"/>
      <c r="BK139" s="34"/>
      <c r="BL139" s="34"/>
      <c r="BM139" s="34"/>
      <c r="BN139" s="34"/>
      <c r="BP139" s="6"/>
      <c r="BQ139" s="34"/>
      <c r="BR139" s="38"/>
      <c r="BS139" s="34"/>
    </row>
    <row r="140" spans="1:71" ht="63" customHeight="1" x14ac:dyDescent="0.25">
      <c r="A140" s="92" t="s">
        <v>235</v>
      </c>
      <c r="B140" s="94" t="s">
        <v>315</v>
      </c>
      <c r="C140" s="84" t="s">
        <v>316</v>
      </c>
      <c r="D140" s="87">
        <f>VLOOKUP(C140,'[1]10 Кв ф'!C125:I529,5,FALSE)</f>
        <v>1.5149999999999999</v>
      </c>
      <c r="E140" s="88">
        <f t="shared" si="85"/>
        <v>1.33612245</v>
      </c>
      <c r="F140" s="88">
        <f t="shared" si="85"/>
        <v>0</v>
      </c>
      <c r="G140" s="88">
        <f t="shared" si="85"/>
        <v>1.2137464499999999</v>
      </c>
      <c r="H140" s="88">
        <f t="shared" si="85"/>
        <v>0</v>
      </c>
      <c r="I140" s="88">
        <f t="shared" si="85"/>
        <v>0.12237600000000001</v>
      </c>
      <c r="J140" s="88">
        <f t="shared" si="86"/>
        <v>0</v>
      </c>
      <c r="K140" s="89">
        <v>0</v>
      </c>
      <c r="L140" s="89">
        <v>0</v>
      </c>
      <c r="M140" s="89">
        <v>0</v>
      </c>
      <c r="N140" s="89">
        <v>0</v>
      </c>
      <c r="O140" s="88">
        <f t="shared" si="87"/>
        <v>1.8356400000000002E-2</v>
      </c>
      <c r="P140" s="89">
        <v>0</v>
      </c>
      <c r="Q140" s="89">
        <v>0</v>
      </c>
      <c r="R140" s="89">
        <v>0</v>
      </c>
      <c r="S140" s="89">
        <v>1.8356400000000002E-2</v>
      </c>
      <c r="T140" s="88">
        <f t="shared" si="88"/>
        <v>3.6712800000000004E-2</v>
      </c>
      <c r="U140" s="89">
        <v>0</v>
      </c>
      <c r="V140" s="89">
        <v>0</v>
      </c>
      <c r="W140" s="89">
        <v>0</v>
      </c>
      <c r="X140" s="89">
        <v>3.6712800000000004E-2</v>
      </c>
      <c r="Y140" s="88">
        <f t="shared" si="89"/>
        <v>1.28105325</v>
      </c>
      <c r="Z140" s="89">
        <v>0</v>
      </c>
      <c r="AA140" s="89">
        <v>1.2137464499999999</v>
      </c>
      <c r="AB140" s="89">
        <v>0</v>
      </c>
      <c r="AC140" s="89">
        <v>6.7306800000000014E-2</v>
      </c>
      <c r="AD140" s="87">
        <v>1.2625</v>
      </c>
      <c r="AE140" s="88">
        <f t="shared" si="90"/>
        <v>1.2579290000000001</v>
      </c>
      <c r="AF140" s="88">
        <f t="shared" si="90"/>
        <v>0</v>
      </c>
      <c r="AG140" s="88">
        <f t="shared" si="90"/>
        <v>1.1559490000000001</v>
      </c>
      <c r="AH140" s="88">
        <f t="shared" si="90"/>
        <v>0</v>
      </c>
      <c r="AI140" s="88">
        <f t="shared" si="90"/>
        <v>0.10198</v>
      </c>
      <c r="AJ140" s="88">
        <f t="shared" si="91"/>
        <v>0</v>
      </c>
      <c r="AK140" s="89">
        <v>0</v>
      </c>
      <c r="AL140" s="89">
        <v>0</v>
      </c>
      <c r="AM140" s="89">
        <v>0</v>
      </c>
      <c r="AN140" s="89">
        <v>0</v>
      </c>
      <c r="AO140" s="88">
        <f t="shared" si="92"/>
        <v>0</v>
      </c>
      <c r="AP140" s="89">
        <v>0</v>
      </c>
      <c r="AQ140" s="89">
        <v>0</v>
      </c>
      <c r="AR140" s="89">
        <v>0</v>
      </c>
      <c r="AS140" s="89">
        <v>0</v>
      </c>
      <c r="AT140" s="88">
        <f t="shared" si="93"/>
        <v>0</v>
      </c>
      <c r="AU140" s="89">
        <v>0</v>
      </c>
      <c r="AV140" s="89">
        <v>0</v>
      </c>
      <c r="AW140" s="89">
        <v>0</v>
      </c>
      <c r="AX140" s="89">
        <v>0</v>
      </c>
      <c r="AY140" s="88">
        <f t="shared" si="94"/>
        <v>1.2579290000000001</v>
      </c>
      <c r="AZ140" s="89">
        <v>0</v>
      </c>
      <c r="BA140" s="89">
        <v>1.1559490000000001</v>
      </c>
      <c r="BB140" s="89">
        <v>0</v>
      </c>
      <c r="BC140" s="89">
        <v>0.10198</v>
      </c>
      <c r="BD140" s="78"/>
      <c r="BE140" s="90"/>
      <c r="BF140" s="93"/>
      <c r="BG140" s="34"/>
      <c r="BH140" s="34"/>
      <c r="BI140" s="34"/>
      <c r="BJ140" s="36"/>
      <c r="BK140" s="34"/>
      <c r="BL140" s="34"/>
      <c r="BM140" s="34"/>
      <c r="BN140" s="34"/>
      <c r="BQ140" s="34"/>
      <c r="BR140" s="38"/>
      <c r="BS140" s="34"/>
    </row>
    <row r="141" spans="1:71" ht="47.25" customHeight="1" x14ac:dyDescent="0.25">
      <c r="A141" s="92" t="s">
        <v>235</v>
      </c>
      <c r="B141" s="94" t="s">
        <v>317</v>
      </c>
      <c r="C141" s="84" t="s">
        <v>318</v>
      </c>
      <c r="D141" s="87">
        <f>VLOOKUP(C141,'[1]10 Кв ф'!C126:I530,5,FALSE)</f>
        <v>5.139852799999999</v>
      </c>
      <c r="E141" s="88">
        <f t="shared" si="85"/>
        <v>4.7141037900000002</v>
      </c>
      <c r="F141" s="88">
        <f t="shared" si="85"/>
        <v>0</v>
      </c>
      <c r="G141" s="88">
        <f t="shared" si="85"/>
        <v>4.3211697999999998</v>
      </c>
      <c r="H141" s="88">
        <f t="shared" si="85"/>
        <v>0</v>
      </c>
      <c r="I141" s="88">
        <f t="shared" si="85"/>
        <v>0.39293398999999996</v>
      </c>
      <c r="J141" s="88">
        <f t="shared" si="86"/>
        <v>0.22645280000000001</v>
      </c>
      <c r="K141" s="89">
        <v>0</v>
      </c>
      <c r="L141" s="89">
        <v>0.22645280000000001</v>
      </c>
      <c r="M141" s="89">
        <v>0</v>
      </c>
      <c r="N141" s="89">
        <v>0</v>
      </c>
      <c r="O141" s="88">
        <f t="shared" si="87"/>
        <v>0.29370239999999997</v>
      </c>
      <c r="P141" s="89">
        <v>0</v>
      </c>
      <c r="Q141" s="89">
        <v>0</v>
      </c>
      <c r="R141" s="89">
        <v>0</v>
      </c>
      <c r="S141" s="89">
        <v>0.29370239999999997</v>
      </c>
      <c r="T141" s="88">
        <f t="shared" si="88"/>
        <v>2.5805990000000001E-2</v>
      </c>
      <c r="U141" s="89">
        <v>0</v>
      </c>
      <c r="V141" s="89">
        <v>0</v>
      </c>
      <c r="W141" s="89">
        <v>0</v>
      </c>
      <c r="X141" s="89">
        <v>2.5805990000000001E-2</v>
      </c>
      <c r="Y141" s="88">
        <f t="shared" si="89"/>
        <v>4.1681426000000004</v>
      </c>
      <c r="Z141" s="89">
        <v>0</v>
      </c>
      <c r="AA141" s="89">
        <v>4.0947170000000002</v>
      </c>
      <c r="AB141" s="89">
        <v>0</v>
      </c>
      <c r="AC141" s="89">
        <v>7.3425600000000008E-2</v>
      </c>
      <c r="AD141" s="87">
        <v>4.0945</v>
      </c>
      <c r="AE141" s="88">
        <f t="shared" si="90"/>
        <v>4.4006569999999998</v>
      </c>
      <c r="AF141" s="88">
        <f t="shared" si="90"/>
        <v>0</v>
      </c>
      <c r="AG141" s="88">
        <f t="shared" si="90"/>
        <v>4.0947170000000002</v>
      </c>
      <c r="AH141" s="88">
        <f t="shared" si="90"/>
        <v>0</v>
      </c>
      <c r="AI141" s="88">
        <f t="shared" si="90"/>
        <v>0.30593999999999999</v>
      </c>
      <c r="AJ141" s="88">
        <f t="shared" si="91"/>
        <v>0</v>
      </c>
      <c r="AK141" s="89">
        <v>0</v>
      </c>
      <c r="AL141" s="89">
        <v>0</v>
      </c>
      <c r="AM141" s="89">
        <v>0</v>
      </c>
      <c r="AN141" s="89">
        <v>0</v>
      </c>
      <c r="AO141" s="88">
        <f t="shared" si="92"/>
        <v>0</v>
      </c>
      <c r="AP141" s="89">
        <v>0</v>
      </c>
      <c r="AQ141" s="89">
        <v>0</v>
      </c>
      <c r="AR141" s="89">
        <v>0</v>
      </c>
      <c r="AS141" s="89">
        <v>0</v>
      </c>
      <c r="AT141" s="88">
        <f t="shared" si="93"/>
        <v>0.30593999999999999</v>
      </c>
      <c r="AU141" s="89">
        <v>0</v>
      </c>
      <c r="AV141" s="89">
        <v>0</v>
      </c>
      <c r="AW141" s="89">
        <v>0</v>
      </c>
      <c r="AX141" s="89">
        <v>0.30593999999999999</v>
      </c>
      <c r="AY141" s="88">
        <f t="shared" si="94"/>
        <v>4.0947170000000002</v>
      </c>
      <c r="AZ141" s="89">
        <v>0</v>
      </c>
      <c r="BA141" s="89">
        <v>4.0947170000000002</v>
      </c>
      <c r="BB141" s="89">
        <v>0</v>
      </c>
      <c r="BC141" s="89">
        <v>0</v>
      </c>
      <c r="BD141" s="78"/>
      <c r="BE141" s="90"/>
      <c r="BF141" s="93"/>
      <c r="BG141" s="34"/>
      <c r="BH141" s="34"/>
      <c r="BI141" s="34"/>
      <c r="BJ141" s="36"/>
      <c r="BK141" s="34"/>
      <c r="BL141" s="34"/>
      <c r="BM141" s="34"/>
      <c r="BN141" s="34"/>
      <c r="BQ141" s="34"/>
      <c r="BR141" s="38"/>
      <c r="BS141" s="34"/>
    </row>
    <row r="142" spans="1:71" ht="47.25" customHeight="1" x14ac:dyDescent="0.25">
      <c r="A142" s="92" t="s">
        <v>235</v>
      </c>
      <c r="B142" s="94" t="s">
        <v>319</v>
      </c>
      <c r="C142" s="84" t="s">
        <v>320</v>
      </c>
      <c r="D142" s="87">
        <f>VLOOKUP(C142,'[1]10 Кв ф'!C127:I531,5,FALSE)</f>
        <v>5.5860529720000001</v>
      </c>
      <c r="E142" s="88">
        <f t="shared" si="85"/>
        <v>2.6759764000000001</v>
      </c>
      <c r="F142" s="88">
        <f t="shared" si="85"/>
        <v>0</v>
      </c>
      <c r="G142" s="88">
        <f t="shared" si="85"/>
        <v>2.5759764000000001</v>
      </c>
      <c r="H142" s="88">
        <f t="shared" si="85"/>
        <v>0</v>
      </c>
      <c r="I142" s="88">
        <f t="shared" si="85"/>
        <v>9.9999999999999992E-2</v>
      </c>
      <c r="J142" s="88">
        <f t="shared" si="86"/>
        <v>0</v>
      </c>
      <c r="K142" s="89">
        <v>0</v>
      </c>
      <c r="L142" s="89">
        <v>0</v>
      </c>
      <c r="M142" s="89">
        <v>0</v>
      </c>
      <c r="N142" s="89">
        <v>0</v>
      </c>
      <c r="O142" s="88">
        <f t="shared" si="87"/>
        <v>1.5413609999999999E-2</v>
      </c>
      <c r="P142" s="89">
        <v>0</v>
      </c>
      <c r="Q142" s="89">
        <v>0</v>
      </c>
      <c r="R142" s="89">
        <v>0</v>
      </c>
      <c r="S142" s="89">
        <v>1.5413609999999999E-2</v>
      </c>
      <c r="T142" s="88">
        <f t="shared" si="88"/>
        <v>0.37080598999999997</v>
      </c>
      <c r="U142" s="89">
        <v>0</v>
      </c>
      <c r="V142" s="89">
        <v>0.28621959999999996</v>
      </c>
      <c r="W142" s="89">
        <v>0</v>
      </c>
      <c r="X142" s="89">
        <v>8.4586389999999997E-2</v>
      </c>
      <c r="Y142" s="88">
        <f t="shared" si="89"/>
        <v>2.2897568000000001</v>
      </c>
      <c r="Z142" s="88">
        <v>0</v>
      </c>
      <c r="AA142" s="88">
        <v>2.2897568000000001</v>
      </c>
      <c r="AB142" s="88">
        <v>0</v>
      </c>
      <c r="AC142" s="88">
        <v>0</v>
      </c>
      <c r="AD142" s="87">
        <v>4.6717108099999995</v>
      </c>
      <c r="AE142" s="88">
        <f t="shared" si="90"/>
        <v>2.9621960000000001</v>
      </c>
      <c r="AF142" s="88">
        <f t="shared" si="90"/>
        <v>0</v>
      </c>
      <c r="AG142" s="88">
        <f t="shared" si="90"/>
        <v>2.862196</v>
      </c>
      <c r="AH142" s="88">
        <f t="shared" si="90"/>
        <v>0</v>
      </c>
      <c r="AI142" s="88">
        <f t="shared" si="90"/>
        <v>0.1</v>
      </c>
      <c r="AJ142" s="88">
        <f t="shared" si="91"/>
        <v>0</v>
      </c>
      <c r="AK142" s="89">
        <v>0</v>
      </c>
      <c r="AL142" s="89">
        <v>0</v>
      </c>
      <c r="AM142" s="89">
        <v>0</v>
      </c>
      <c r="AN142" s="89">
        <v>0</v>
      </c>
      <c r="AO142" s="88">
        <f t="shared" si="92"/>
        <v>0.05</v>
      </c>
      <c r="AP142" s="89">
        <v>0</v>
      </c>
      <c r="AQ142" s="89">
        <v>0</v>
      </c>
      <c r="AR142" s="89">
        <v>0</v>
      </c>
      <c r="AS142" s="89">
        <v>0.05</v>
      </c>
      <c r="AT142" s="88">
        <f t="shared" si="93"/>
        <v>0.05</v>
      </c>
      <c r="AU142" s="89">
        <v>0</v>
      </c>
      <c r="AV142" s="89">
        <v>0</v>
      </c>
      <c r="AW142" s="89">
        <v>0</v>
      </c>
      <c r="AX142" s="89">
        <v>0.05</v>
      </c>
      <c r="AY142" s="88">
        <f t="shared" si="94"/>
        <v>2.862196</v>
      </c>
      <c r="AZ142" s="89">
        <v>0</v>
      </c>
      <c r="BA142" s="89">
        <v>2.862196</v>
      </c>
      <c r="BB142" s="89">
        <v>0</v>
      </c>
      <c r="BC142" s="89">
        <v>0</v>
      </c>
      <c r="BD142" s="78"/>
      <c r="BE142" s="90"/>
      <c r="BF142" s="93"/>
      <c r="BG142" s="34"/>
      <c r="BH142" s="34"/>
      <c r="BI142" s="34"/>
      <c r="BJ142" s="36"/>
      <c r="BK142" s="34"/>
      <c r="BL142" s="34"/>
      <c r="BM142" s="34"/>
      <c r="BN142" s="34"/>
      <c r="BQ142" s="34"/>
      <c r="BR142" s="38"/>
      <c r="BS142" s="34"/>
    </row>
    <row r="143" spans="1:71" ht="15.75" customHeight="1" x14ac:dyDescent="0.25">
      <c r="A143" s="92" t="s">
        <v>235</v>
      </c>
      <c r="B143" s="94" t="s">
        <v>321</v>
      </c>
      <c r="C143" s="84" t="s">
        <v>322</v>
      </c>
      <c r="D143" s="87">
        <f>VLOOKUP(C143,'[1]10 Кв ф'!C128:I532,5,FALSE)</f>
        <v>10.366479631999999</v>
      </c>
      <c r="E143" s="88">
        <f t="shared" si="85"/>
        <v>7.9613280699999995</v>
      </c>
      <c r="F143" s="88">
        <f t="shared" si="85"/>
        <v>0</v>
      </c>
      <c r="G143" s="88">
        <f t="shared" si="85"/>
        <v>7.8213280699999999</v>
      </c>
      <c r="H143" s="88">
        <f t="shared" si="85"/>
        <v>0</v>
      </c>
      <c r="I143" s="88">
        <f t="shared" si="85"/>
        <v>0.14000000000000001</v>
      </c>
      <c r="J143" s="88">
        <f t="shared" si="86"/>
        <v>0</v>
      </c>
      <c r="K143" s="89">
        <v>0</v>
      </c>
      <c r="L143" s="89">
        <v>0</v>
      </c>
      <c r="M143" s="89">
        <v>0</v>
      </c>
      <c r="N143" s="89">
        <v>0</v>
      </c>
      <c r="O143" s="88">
        <f t="shared" si="87"/>
        <v>0</v>
      </c>
      <c r="P143" s="89">
        <v>0</v>
      </c>
      <c r="Q143" s="89">
        <v>0</v>
      </c>
      <c r="R143" s="89">
        <v>0</v>
      </c>
      <c r="S143" s="89">
        <v>0</v>
      </c>
      <c r="T143" s="88">
        <f t="shared" si="88"/>
        <v>0.83385631000000004</v>
      </c>
      <c r="U143" s="89">
        <v>0</v>
      </c>
      <c r="V143" s="89">
        <v>0.76585630999999998</v>
      </c>
      <c r="W143" s="89">
        <v>0</v>
      </c>
      <c r="X143" s="89">
        <v>6.8000000000000005E-2</v>
      </c>
      <c r="Y143" s="88">
        <f t="shared" si="89"/>
        <v>7.1274717599999997</v>
      </c>
      <c r="Z143" s="88">
        <v>0</v>
      </c>
      <c r="AA143" s="88">
        <v>7.0554717599999996</v>
      </c>
      <c r="AB143" s="88">
        <v>0</v>
      </c>
      <c r="AC143" s="88">
        <v>7.1999999999999995E-2</v>
      </c>
      <c r="AD143" s="87">
        <v>8.6620663600000007</v>
      </c>
      <c r="AE143" s="88">
        <f t="shared" si="90"/>
        <v>6.65777339</v>
      </c>
      <c r="AF143" s="88">
        <f t="shared" si="90"/>
        <v>0</v>
      </c>
      <c r="AG143" s="88">
        <f t="shared" si="90"/>
        <v>6.5177733900000003</v>
      </c>
      <c r="AH143" s="88">
        <f t="shared" si="90"/>
        <v>0</v>
      </c>
      <c r="AI143" s="88">
        <f t="shared" si="90"/>
        <v>0.13999999999999996</v>
      </c>
      <c r="AJ143" s="88">
        <f t="shared" si="91"/>
        <v>0</v>
      </c>
      <c r="AK143" s="89">
        <v>0</v>
      </c>
      <c r="AL143" s="89">
        <v>0</v>
      </c>
      <c r="AM143" s="89">
        <v>0</v>
      </c>
      <c r="AN143" s="89">
        <v>0</v>
      </c>
      <c r="AO143" s="88">
        <f t="shared" si="92"/>
        <v>0</v>
      </c>
      <c r="AP143" s="89">
        <v>0</v>
      </c>
      <c r="AQ143" s="89">
        <v>0</v>
      </c>
      <c r="AR143" s="89">
        <v>0</v>
      </c>
      <c r="AS143" s="89">
        <v>0</v>
      </c>
      <c r="AT143" s="88">
        <f t="shared" si="93"/>
        <v>6.8000000000000005E-2</v>
      </c>
      <c r="AU143" s="89">
        <v>0</v>
      </c>
      <c r="AV143" s="89">
        <v>0</v>
      </c>
      <c r="AW143" s="89">
        <v>0</v>
      </c>
      <c r="AX143" s="89">
        <v>6.8000000000000005E-2</v>
      </c>
      <c r="AY143" s="88">
        <f t="shared" si="94"/>
        <v>6.5897733900000004</v>
      </c>
      <c r="AZ143" s="89">
        <v>0</v>
      </c>
      <c r="BA143" s="89">
        <v>6.5177733900000003</v>
      </c>
      <c r="BB143" s="89">
        <v>0</v>
      </c>
      <c r="BC143" s="89">
        <v>7.1999999999999953E-2</v>
      </c>
      <c r="BD143" s="78"/>
      <c r="BE143" s="90"/>
      <c r="BF143" s="93"/>
      <c r="BG143" s="34"/>
      <c r="BH143" s="34"/>
      <c r="BI143" s="34"/>
      <c r="BJ143" s="36"/>
      <c r="BK143" s="34"/>
      <c r="BL143" s="34"/>
      <c r="BM143" s="34"/>
      <c r="BN143" s="34"/>
      <c r="BQ143" s="34"/>
      <c r="BR143" s="38"/>
      <c r="BS143" s="34"/>
    </row>
    <row r="144" spans="1:71" ht="31.5" customHeight="1" x14ac:dyDescent="0.25">
      <c r="A144" s="92" t="s">
        <v>235</v>
      </c>
      <c r="B144" s="94" t="s">
        <v>323</v>
      </c>
      <c r="C144" s="84" t="s">
        <v>324</v>
      </c>
      <c r="D144" s="87">
        <f>VLOOKUP(C144,'[1]10 Кв ф'!C129:I533,5,FALSE)</f>
        <v>15.486714542000001</v>
      </c>
      <c r="E144" s="88">
        <f t="shared" si="85"/>
        <v>3.1538572</v>
      </c>
      <c r="F144" s="88">
        <f t="shared" si="85"/>
        <v>2.3085</v>
      </c>
      <c r="G144" s="88">
        <f t="shared" si="85"/>
        <v>0.84535719999999992</v>
      </c>
      <c r="H144" s="88">
        <f t="shared" si="85"/>
        <v>0</v>
      </c>
      <c r="I144" s="88">
        <f t="shared" si="85"/>
        <v>0</v>
      </c>
      <c r="J144" s="88">
        <f t="shared" si="86"/>
        <v>0</v>
      </c>
      <c r="K144" s="89">
        <v>0</v>
      </c>
      <c r="L144" s="89">
        <v>0</v>
      </c>
      <c r="M144" s="89">
        <v>0</v>
      </c>
      <c r="N144" s="89">
        <v>0</v>
      </c>
      <c r="O144" s="88">
        <f t="shared" si="87"/>
        <v>2.3085</v>
      </c>
      <c r="P144" s="89">
        <v>0</v>
      </c>
      <c r="Q144" s="89">
        <v>2.3085</v>
      </c>
      <c r="R144" s="89">
        <v>0</v>
      </c>
      <c r="S144" s="89">
        <v>0</v>
      </c>
      <c r="T144" s="88">
        <f t="shared" si="88"/>
        <v>0</v>
      </c>
      <c r="U144" s="89">
        <v>2.3085</v>
      </c>
      <c r="V144" s="89">
        <v>-2.3085</v>
      </c>
      <c r="W144" s="89">
        <v>0</v>
      </c>
      <c r="X144" s="89">
        <v>0</v>
      </c>
      <c r="Y144" s="88">
        <f t="shared" si="89"/>
        <v>0.84535719999999992</v>
      </c>
      <c r="Z144" s="88">
        <v>0</v>
      </c>
      <c r="AA144" s="88">
        <v>0.84535719999999992</v>
      </c>
      <c r="AB144" s="88">
        <v>0</v>
      </c>
      <c r="AC144" s="88">
        <v>0</v>
      </c>
      <c r="AD144" s="87">
        <v>12.935199319999999</v>
      </c>
      <c r="AE144" s="88">
        <f t="shared" si="90"/>
        <v>2.1375000000000002</v>
      </c>
      <c r="AF144" s="88">
        <f t="shared" si="90"/>
        <v>2.1375000000000002</v>
      </c>
      <c r="AG144" s="88">
        <f t="shared" si="90"/>
        <v>0</v>
      </c>
      <c r="AH144" s="88">
        <f t="shared" si="90"/>
        <v>0</v>
      </c>
      <c r="AI144" s="88">
        <f t="shared" si="90"/>
        <v>0</v>
      </c>
      <c r="AJ144" s="88">
        <f t="shared" si="91"/>
        <v>0</v>
      </c>
      <c r="AK144" s="89">
        <v>0</v>
      </c>
      <c r="AL144" s="89">
        <v>0</v>
      </c>
      <c r="AM144" s="89">
        <v>0</v>
      </c>
      <c r="AN144" s="89">
        <v>0</v>
      </c>
      <c r="AO144" s="88">
        <f t="shared" si="92"/>
        <v>2.1375000000000002</v>
      </c>
      <c r="AP144" s="89">
        <v>2.1375000000000002</v>
      </c>
      <c r="AQ144" s="89">
        <v>0</v>
      </c>
      <c r="AR144" s="89">
        <v>0</v>
      </c>
      <c r="AS144" s="89">
        <v>0</v>
      </c>
      <c r="AT144" s="88">
        <f t="shared" si="93"/>
        <v>0</v>
      </c>
      <c r="AU144" s="89">
        <v>0</v>
      </c>
      <c r="AV144" s="89">
        <v>0</v>
      </c>
      <c r="AW144" s="89">
        <v>0</v>
      </c>
      <c r="AX144" s="89">
        <v>0</v>
      </c>
      <c r="AY144" s="88">
        <f t="shared" si="94"/>
        <v>0</v>
      </c>
      <c r="AZ144" s="89">
        <v>0</v>
      </c>
      <c r="BA144" s="89">
        <v>0</v>
      </c>
      <c r="BB144" s="89">
        <v>0</v>
      </c>
      <c r="BC144" s="89">
        <v>0</v>
      </c>
      <c r="BD144" s="78"/>
      <c r="BE144" s="90"/>
      <c r="BF144" s="93"/>
      <c r="BG144" s="34"/>
      <c r="BH144" s="34"/>
      <c r="BI144" s="34"/>
      <c r="BJ144" s="36"/>
      <c r="BK144" s="34"/>
      <c r="BL144" s="34"/>
      <c r="BM144" s="34"/>
      <c r="BN144" s="34"/>
      <c r="BQ144" s="34"/>
      <c r="BR144" s="38"/>
      <c r="BS144" s="34"/>
    </row>
    <row r="145" spans="1:71" ht="31.5" customHeight="1" x14ac:dyDescent="0.25">
      <c r="A145" s="92" t="s">
        <v>235</v>
      </c>
      <c r="B145" s="94" t="s">
        <v>325</v>
      </c>
      <c r="C145" s="84" t="s">
        <v>326</v>
      </c>
      <c r="D145" s="87">
        <f>VLOOKUP(C145,'[1]10 Кв ф'!C130:I534,5,FALSE)</f>
        <v>1.22883688</v>
      </c>
      <c r="E145" s="88">
        <f t="shared" si="85"/>
        <v>1.4106209199999999</v>
      </c>
      <c r="F145" s="88">
        <f t="shared" si="85"/>
        <v>0</v>
      </c>
      <c r="G145" s="88">
        <f t="shared" si="85"/>
        <v>1.4106209199999999</v>
      </c>
      <c r="H145" s="88">
        <f t="shared" si="85"/>
        <v>0</v>
      </c>
      <c r="I145" s="88">
        <f t="shared" si="85"/>
        <v>0</v>
      </c>
      <c r="J145" s="88">
        <f t="shared" si="86"/>
        <v>-0.93174752000000005</v>
      </c>
      <c r="K145" s="89">
        <v>0</v>
      </c>
      <c r="L145" s="89">
        <v>-0.93174752000000005</v>
      </c>
      <c r="M145" s="89">
        <v>0</v>
      </c>
      <c r="N145" s="89">
        <v>0</v>
      </c>
      <c r="O145" s="88">
        <f t="shared" si="87"/>
        <v>1.107</v>
      </c>
      <c r="P145" s="89">
        <v>0</v>
      </c>
      <c r="Q145" s="89">
        <v>1.107</v>
      </c>
      <c r="R145" s="89">
        <v>0</v>
      </c>
      <c r="S145" s="89">
        <v>0</v>
      </c>
      <c r="T145" s="88">
        <f t="shared" si="88"/>
        <v>1.23536844</v>
      </c>
      <c r="U145" s="89">
        <v>0</v>
      </c>
      <c r="V145" s="89">
        <v>1.23536844</v>
      </c>
      <c r="W145" s="89">
        <v>0</v>
      </c>
      <c r="X145" s="89">
        <v>0</v>
      </c>
      <c r="Y145" s="88">
        <f t="shared" si="89"/>
        <v>0</v>
      </c>
      <c r="Z145" s="88">
        <v>0</v>
      </c>
      <c r="AA145" s="88">
        <v>0</v>
      </c>
      <c r="AB145" s="88">
        <v>0</v>
      </c>
      <c r="AC145" s="88">
        <v>0</v>
      </c>
      <c r="AD145" s="87">
        <v>9.3241666600000013</v>
      </c>
      <c r="AE145" s="88">
        <f t="shared" si="90"/>
        <v>9.3241666600000013</v>
      </c>
      <c r="AF145" s="88">
        <f t="shared" si="90"/>
        <v>0</v>
      </c>
      <c r="AG145" s="88">
        <f t="shared" si="90"/>
        <v>9.3241666600000013</v>
      </c>
      <c r="AH145" s="88">
        <f t="shared" si="90"/>
        <v>0</v>
      </c>
      <c r="AI145" s="88">
        <f t="shared" si="90"/>
        <v>0</v>
      </c>
      <c r="AJ145" s="88">
        <f t="shared" si="91"/>
        <v>9.3241666600000013</v>
      </c>
      <c r="AK145" s="89">
        <v>0</v>
      </c>
      <c r="AL145" s="89">
        <v>9.3241666600000013</v>
      </c>
      <c r="AM145" s="89">
        <v>0</v>
      </c>
      <c r="AN145" s="89">
        <v>0</v>
      </c>
      <c r="AO145" s="88">
        <f t="shared" si="92"/>
        <v>0</v>
      </c>
      <c r="AP145" s="89">
        <v>0</v>
      </c>
      <c r="AQ145" s="89">
        <v>0</v>
      </c>
      <c r="AR145" s="89">
        <v>0</v>
      </c>
      <c r="AS145" s="89">
        <v>0</v>
      </c>
      <c r="AT145" s="88">
        <f t="shared" si="93"/>
        <v>0</v>
      </c>
      <c r="AU145" s="89">
        <v>0</v>
      </c>
      <c r="AV145" s="89">
        <v>0</v>
      </c>
      <c r="AW145" s="89">
        <v>0</v>
      </c>
      <c r="AX145" s="89">
        <v>0</v>
      </c>
      <c r="AY145" s="88">
        <f t="shared" si="94"/>
        <v>0</v>
      </c>
      <c r="AZ145" s="89">
        <v>0</v>
      </c>
      <c r="BA145" s="89">
        <v>0</v>
      </c>
      <c r="BB145" s="89">
        <v>0</v>
      </c>
      <c r="BC145" s="89">
        <v>0</v>
      </c>
      <c r="BD145" s="78"/>
      <c r="BE145" s="90"/>
      <c r="BF145" s="95"/>
      <c r="BG145" s="34"/>
      <c r="BH145" s="34"/>
      <c r="BI145" s="34"/>
      <c r="BJ145" s="36"/>
      <c r="BK145" s="34"/>
      <c r="BL145" s="34"/>
      <c r="BM145" s="34"/>
      <c r="BN145" s="34"/>
      <c r="BP145" s="6"/>
      <c r="BQ145" s="34"/>
      <c r="BR145" s="38"/>
      <c r="BS145" s="34"/>
    </row>
    <row r="146" spans="1:71" ht="47.25" customHeight="1" x14ac:dyDescent="0.25">
      <c r="A146" s="92" t="s">
        <v>235</v>
      </c>
      <c r="B146" s="94" t="s">
        <v>327</v>
      </c>
      <c r="C146" s="84" t="s">
        <v>328</v>
      </c>
      <c r="D146" s="87">
        <f>VLOOKUP(C146,'[1]10 Кв ф'!C131:I535,5,FALSE)</f>
        <v>1.2347999999999999</v>
      </c>
      <c r="E146" s="88">
        <f t="shared" si="85"/>
        <v>0</v>
      </c>
      <c r="F146" s="88">
        <f t="shared" si="85"/>
        <v>0</v>
      </c>
      <c r="G146" s="88">
        <f t="shared" si="85"/>
        <v>0</v>
      </c>
      <c r="H146" s="88">
        <f t="shared" si="85"/>
        <v>0</v>
      </c>
      <c r="I146" s="88">
        <f t="shared" si="85"/>
        <v>0</v>
      </c>
      <c r="J146" s="88">
        <f t="shared" si="86"/>
        <v>0</v>
      </c>
      <c r="K146" s="89">
        <v>0</v>
      </c>
      <c r="L146" s="89">
        <v>0</v>
      </c>
      <c r="M146" s="89">
        <v>0</v>
      </c>
      <c r="N146" s="89">
        <v>0</v>
      </c>
      <c r="O146" s="88">
        <f t="shared" si="87"/>
        <v>0</v>
      </c>
      <c r="P146" s="89">
        <v>0</v>
      </c>
      <c r="Q146" s="89">
        <v>0</v>
      </c>
      <c r="R146" s="89">
        <v>0</v>
      </c>
      <c r="S146" s="89">
        <v>0</v>
      </c>
      <c r="T146" s="88">
        <f t="shared" si="88"/>
        <v>0</v>
      </c>
      <c r="U146" s="89">
        <v>0</v>
      </c>
      <c r="V146" s="89">
        <v>0</v>
      </c>
      <c r="W146" s="89">
        <v>0</v>
      </c>
      <c r="X146" s="89">
        <v>0</v>
      </c>
      <c r="Y146" s="88">
        <f t="shared" si="89"/>
        <v>0</v>
      </c>
      <c r="Z146" s="89">
        <v>0</v>
      </c>
      <c r="AA146" s="89">
        <v>0</v>
      </c>
      <c r="AB146" s="89">
        <v>0</v>
      </c>
      <c r="AC146" s="89">
        <v>0</v>
      </c>
      <c r="AD146" s="87">
        <v>1.0289999999999999</v>
      </c>
      <c r="AE146" s="88">
        <f t="shared" si="90"/>
        <v>0</v>
      </c>
      <c r="AF146" s="88">
        <f t="shared" si="90"/>
        <v>0</v>
      </c>
      <c r="AG146" s="88">
        <f t="shared" si="90"/>
        <v>0</v>
      </c>
      <c r="AH146" s="88">
        <f t="shared" si="90"/>
        <v>0</v>
      </c>
      <c r="AI146" s="88">
        <f t="shared" si="90"/>
        <v>0</v>
      </c>
      <c r="AJ146" s="88">
        <f t="shared" si="91"/>
        <v>0</v>
      </c>
      <c r="AK146" s="89">
        <v>0</v>
      </c>
      <c r="AL146" s="89">
        <v>0</v>
      </c>
      <c r="AM146" s="89">
        <v>0</v>
      </c>
      <c r="AN146" s="89">
        <v>0</v>
      </c>
      <c r="AO146" s="88">
        <f t="shared" si="92"/>
        <v>0</v>
      </c>
      <c r="AP146" s="89">
        <v>0</v>
      </c>
      <c r="AQ146" s="89">
        <v>0</v>
      </c>
      <c r="AR146" s="89">
        <v>0</v>
      </c>
      <c r="AS146" s="89">
        <v>0</v>
      </c>
      <c r="AT146" s="88">
        <f t="shared" si="93"/>
        <v>0</v>
      </c>
      <c r="AU146" s="89">
        <v>0</v>
      </c>
      <c r="AV146" s="89">
        <v>0</v>
      </c>
      <c r="AW146" s="89">
        <v>0</v>
      </c>
      <c r="AX146" s="89">
        <v>0</v>
      </c>
      <c r="AY146" s="88">
        <f t="shared" si="94"/>
        <v>0</v>
      </c>
      <c r="AZ146" s="89">
        <v>0</v>
      </c>
      <c r="BA146" s="89">
        <v>0</v>
      </c>
      <c r="BB146" s="89">
        <v>0</v>
      </c>
      <c r="BC146" s="89">
        <v>0</v>
      </c>
      <c r="BD146" s="78"/>
      <c r="BE146" s="90"/>
      <c r="BF146" s="93"/>
      <c r="BG146" s="34"/>
      <c r="BH146" s="34"/>
      <c r="BI146" s="34"/>
      <c r="BJ146" s="36"/>
      <c r="BK146" s="34"/>
      <c r="BL146" s="34"/>
      <c r="BM146" s="34"/>
      <c r="BN146" s="34"/>
      <c r="BQ146" s="34"/>
      <c r="BR146" s="38"/>
      <c r="BS146" s="34"/>
    </row>
    <row r="147" spans="1:71" ht="47.25" customHeight="1" x14ac:dyDescent="0.25">
      <c r="A147" s="92" t="s">
        <v>235</v>
      </c>
      <c r="B147" s="94" t="s">
        <v>329</v>
      </c>
      <c r="C147" s="84" t="s">
        <v>330</v>
      </c>
      <c r="D147" s="87">
        <f>VLOOKUP(C147,'[1]10 Кв ф'!C132:I536,5,FALSE)</f>
        <v>1.3332313</v>
      </c>
      <c r="E147" s="88">
        <f t="shared" si="85"/>
        <v>1.11102608</v>
      </c>
      <c r="F147" s="88">
        <f t="shared" si="85"/>
        <v>1.11102608</v>
      </c>
      <c r="G147" s="88">
        <f t="shared" si="85"/>
        <v>0</v>
      </c>
      <c r="H147" s="88">
        <f t="shared" si="85"/>
        <v>0</v>
      </c>
      <c r="I147" s="88">
        <f t="shared" si="85"/>
        <v>0</v>
      </c>
      <c r="J147" s="88">
        <f t="shared" si="86"/>
        <v>0</v>
      </c>
      <c r="K147" s="89">
        <v>0</v>
      </c>
      <c r="L147" s="89">
        <v>0</v>
      </c>
      <c r="M147" s="89">
        <v>0</v>
      </c>
      <c r="N147" s="89">
        <v>0</v>
      </c>
      <c r="O147" s="88">
        <f t="shared" si="87"/>
        <v>0</v>
      </c>
      <c r="P147" s="89">
        <v>0</v>
      </c>
      <c r="Q147" s="89">
        <v>0</v>
      </c>
      <c r="R147" s="89">
        <v>0</v>
      </c>
      <c r="S147" s="89">
        <v>0</v>
      </c>
      <c r="T147" s="88">
        <f t="shared" si="88"/>
        <v>1.11102608</v>
      </c>
      <c r="U147" s="89">
        <v>1.11102608</v>
      </c>
      <c r="V147" s="89">
        <v>0</v>
      </c>
      <c r="W147" s="89">
        <v>0</v>
      </c>
      <c r="X147" s="89">
        <v>0</v>
      </c>
      <c r="Y147" s="88">
        <f t="shared" si="89"/>
        <v>0</v>
      </c>
      <c r="Z147" s="88">
        <v>0</v>
      </c>
      <c r="AA147" s="88">
        <v>0</v>
      </c>
      <c r="AB147" s="88">
        <v>0</v>
      </c>
      <c r="AC147" s="88">
        <v>0</v>
      </c>
      <c r="AD147" s="87">
        <v>1.11102608</v>
      </c>
      <c r="AE147" s="88">
        <f t="shared" si="90"/>
        <v>1.11102608</v>
      </c>
      <c r="AF147" s="88">
        <f t="shared" si="90"/>
        <v>1.11102608</v>
      </c>
      <c r="AG147" s="88">
        <f t="shared" si="90"/>
        <v>0</v>
      </c>
      <c r="AH147" s="88">
        <f t="shared" si="90"/>
        <v>0</v>
      </c>
      <c r="AI147" s="88">
        <f t="shared" si="90"/>
        <v>0</v>
      </c>
      <c r="AJ147" s="88">
        <f t="shared" si="91"/>
        <v>0</v>
      </c>
      <c r="AK147" s="89">
        <v>0</v>
      </c>
      <c r="AL147" s="89">
        <v>0</v>
      </c>
      <c r="AM147" s="89">
        <v>0</v>
      </c>
      <c r="AN147" s="89">
        <v>0</v>
      </c>
      <c r="AO147" s="88">
        <f t="shared" si="92"/>
        <v>1.11102608</v>
      </c>
      <c r="AP147" s="89">
        <v>1.11102608</v>
      </c>
      <c r="AQ147" s="89">
        <v>0</v>
      </c>
      <c r="AR147" s="89">
        <v>0</v>
      </c>
      <c r="AS147" s="89">
        <v>0</v>
      </c>
      <c r="AT147" s="88">
        <f t="shared" si="93"/>
        <v>0</v>
      </c>
      <c r="AU147" s="89">
        <v>0</v>
      </c>
      <c r="AV147" s="89">
        <v>0</v>
      </c>
      <c r="AW147" s="89">
        <v>0</v>
      </c>
      <c r="AX147" s="89">
        <v>0</v>
      </c>
      <c r="AY147" s="88">
        <f t="shared" si="94"/>
        <v>0</v>
      </c>
      <c r="AZ147" s="89">
        <v>0</v>
      </c>
      <c r="BA147" s="89">
        <v>0</v>
      </c>
      <c r="BB147" s="89">
        <v>0</v>
      </c>
      <c r="BC147" s="89">
        <v>0</v>
      </c>
      <c r="BD147" s="78"/>
      <c r="BE147" s="90"/>
      <c r="BF147" s="93"/>
      <c r="BG147" s="34"/>
      <c r="BH147" s="34"/>
      <c r="BI147" s="34"/>
      <c r="BJ147" s="36"/>
      <c r="BK147" s="34"/>
      <c r="BL147" s="34"/>
      <c r="BM147" s="34"/>
      <c r="BN147" s="34"/>
      <c r="BQ147" s="34"/>
      <c r="BR147" s="38"/>
      <c r="BS147" s="34"/>
    </row>
    <row r="148" spans="1:71" ht="30" customHeight="1" x14ac:dyDescent="0.25">
      <c r="A148" s="92" t="s">
        <v>235</v>
      </c>
      <c r="B148" s="94" t="s">
        <v>331</v>
      </c>
      <c r="C148" s="84" t="s">
        <v>332</v>
      </c>
      <c r="D148" s="87">
        <f>VLOOKUP(C148,'[1]10 Кв ф'!C133:I537,5,FALSE)</f>
        <v>63.713428580000006</v>
      </c>
      <c r="E148" s="88">
        <f t="shared" si="85"/>
        <v>61.271411780000001</v>
      </c>
      <c r="F148" s="88">
        <f t="shared" si="85"/>
        <v>60.44274231</v>
      </c>
      <c r="G148" s="88">
        <f t="shared" si="85"/>
        <v>0</v>
      </c>
      <c r="H148" s="88">
        <f t="shared" si="85"/>
        <v>0.82866946999999991</v>
      </c>
      <c r="I148" s="88">
        <f t="shared" si="85"/>
        <v>0</v>
      </c>
      <c r="J148" s="88">
        <f t="shared" si="86"/>
        <v>2.7772693300000002</v>
      </c>
      <c r="K148" s="89">
        <v>2.7772693300000002</v>
      </c>
      <c r="L148" s="89">
        <v>0</v>
      </c>
      <c r="M148" s="89">
        <v>0</v>
      </c>
      <c r="N148" s="89">
        <v>0</v>
      </c>
      <c r="O148" s="88">
        <f t="shared" si="87"/>
        <v>9.1087584600000007</v>
      </c>
      <c r="P148" s="89">
        <v>9.1087584600000007</v>
      </c>
      <c r="Q148" s="89">
        <v>0</v>
      </c>
      <c r="R148" s="89">
        <v>0</v>
      </c>
      <c r="S148" s="89">
        <v>0</v>
      </c>
      <c r="T148" s="88">
        <f t="shared" si="88"/>
        <v>28.035135360000002</v>
      </c>
      <c r="U148" s="89">
        <v>28.035135360000002</v>
      </c>
      <c r="V148" s="89">
        <v>0</v>
      </c>
      <c r="W148" s="89">
        <v>0</v>
      </c>
      <c r="X148" s="89">
        <v>0</v>
      </c>
      <c r="Y148" s="88">
        <f t="shared" si="89"/>
        <v>21.350248630000003</v>
      </c>
      <c r="Z148" s="89">
        <v>20.521579160000002</v>
      </c>
      <c r="AA148" s="89">
        <v>0</v>
      </c>
      <c r="AB148" s="89">
        <v>0.82866946999999991</v>
      </c>
      <c r="AC148" s="89">
        <v>0</v>
      </c>
      <c r="AD148" s="87">
        <v>67.208258000000001</v>
      </c>
      <c r="AE148" s="88">
        <f t="shared" si="90"/>
        <v>65.173243999999997</v>
      </c>
      <c r="AF148" s="88">
        <f t="shared" si="90"/>
        <v>65.173243999999997</v>
      </c>
      <c r="AG148" s="88">
        <f t="shared" si="90"/>
        <v>0</v>
      </c>
      <c r="AH148" s="88">
        <f t="shared" si="90"/>
        <v>0</v>
      </c>
      <c r="AI148" s="88">
        <f t="shared" si="90"/>
        <v>0</v>
      </c>
      <c r="AJ148" s="88">
        <f t="shared" si="91"/>
        <v>12.538004000000001</v>
      </c>
      <c r="AK148" s="89">
        <v>12.538004000000001</v>
      </c>
      <c r="AL148" s="89">
        <v>0</v>
      </c>
      <c r="AM148" s="89">
        <v>0</v>
      </c>
      <c r="AN148" s="89">
        <v>0</v>
      </c>
      <c r="AO148" s="88">
        <f t="shared" si="92"/>
        <v>15.474794000000003</v>
      </c>
      <c r="AP148" s="89">
        <v>15.474794000000003</v>
      </c>
      <c r="AQ148" s="89">
        <v>0</v>
      </c>
      <c r="AR148" s="89">
        <v>0</v>
      </c>
      <c r="AS148" s="89">
        <v>0</v>
      </c>
      <c r="AT148" s="88">
        <f t="shared" si="93"/>
        <v>14.098133599999997</v>
      </c>
      <c r="AU148" s="89">
        <v>14.098133599999997</v>
      </c>
      <c r="AV148" s="89">
        <v>0</v>
      </c>
      <c r="AW148" s="89">
        <v>0</v>
      </c>
      <c r="AX148" s="89">
        <v>0</v>
      </c>
      <c r="AY148" s="88">
        <f t="shared" si="94"/>
        <v>23.062312399999996</v>
      </c>
      <c r="AZ148" s="89">
        <v>23.062312399999996</v>
      </c>
      <c r="BA148" s="89">
        <v>0</v>
      </c>
      <c r="BB148" s="89">
        <v>0</v>
      </c>
      <c r="BC148" s="89">
        <v>0</v>
      </c>
      <c r="BD148" s="78"/>
      <c r="BE148" s="90"/>
      <c r="BF148" s="93"/>
      <c r="BG148" s="34"/>
      <c r="BH148" s="34"/>
      <c r="BI148" s="34"/>
      <c r="BJ148" s="36"/>
      <c r="BK148" s="34"/>
      <c r="BL148" s="34"/>
      <c r="BM148" s="34"/>
      <c r="BN148" s="34"/>
      <c r="BQ148" s="34"/>
      <c r="BR148" s="38"/>
      <c r="BS148" s="34"/>
    </row>
    <row r="149" spans="1:71" ht="31.5" customHeight="1" x14ac:dyDescent="0.25">
      <c r="A149" s="102" t="s">
        <v>235</v>
      </c>
      <c r="B149" s="103" t="s">
        <v>333</v>
      </c>
      <c r="C149" s="104" t="s">
        <v>334</v>
      </c>
      <c r="D149" s="87">
        <f>VLOOKUP(C149,'[1]10 Кв ф'!C134:I538,5,FALSE)</f>
        <v>4.9463135999999999</v>
      </c>
      <c r="E149" s="88">
        <f>J149+O149+T149+Y149</f>
        <v>2.5463136</v>
      </c>
      <c r="F149" s="88">
        <f>K149+P149+U149+Z149</f>
        <v>2.5463136</v>
      </c>
      <c r="G149" s="88">
        <f>L149+Q149+V149+AA149</f>
        <v>0</v>
      </c>
      <c r="H149" s="88">
        <f>M149+R149+W149+AB149</f>
        <v>0</v>
      </c>
      <c r="I149" s="88">
        <f>N149+S149+X149+AC149</f>
        <v>0</v>
      </c>
      <c r="J149" s="88">
        <f>K149+L149+M149+N149</f>
        <v>0</v>
      </c>
      <c r="K149" s="89">
        <v>0</v>
      </c>
      <c r="L149" s="89">
        <v>0</v>
      </c>
      <c r="M149" s="89">
        <v>0</v>
      </c>
      <c r="N149" s="89">
        <v>0</v>
      </c>
      <c r="O149" s="88">
        <f t="shared" si="87"/>
        <v>0</v>
      </c>
      <c r="P149" s="89">
        <v>0</v>
      </c>
      <c r="Q149" s="89">
        <v>0</v>
      </c>
      <c r="R149" s="89">
        <v>0</v>
      </c>
      <c r="S149" s="89">
        <v>0</v>
      </c>
      <c r="T149" s="88">
        <f t="shared" si="88"/>
        <v>1.4419511299999999</v>
      </c>
      <c r="U149" s="89">
        <v>1.4419511299999999</v>
      </c>
      <c r="V149" s="89">
        <v>0</v>
      </c>
      <c r="W149" s="89">
        <v>0</v>
      </c>
      <c r="X149" s="89">
        <v>0</v>
      </c>
      <c r="Y149" s="88">
        <f t="shared" si="89"/>
        <v>1.1043624700000001</v>
      </c>
      <c r="Z149" s="88">
        <v>1.1043624700000001</v>
      </c>
      <c r="AA149" s="88">
        <v>0</v>
      </c>
      <c r="AB149" s="88">
        <v>0</v>
      </c>
      <c r="AC149" s="88">
        <v>0</v>
      </c>
      <c r="AD149" s="87">
        <v>13.508778</v>
      </c>
      <c r="AE149" s="88">
        <f>AJ149+AO149+AT149+AY149</f>
        <v>2.1219279900000001</v>
      </c>
      <c r="AF149" s="88">
        <f>AK149+AP149+AU149+AZ149</f>
        <v>2.1219279900000001</v>
      </c>
      <c r="AG149" s="88">
        <f>AL149+AQ149+AV149+BA149</f>
        <v>0</v>
      </c>
      <c r="AH149" s="88">
        <f>AM149+AR149+AW149+BB149</f>
        <v>0</v>
      </c>
      <c r="AI149" s="88">
        <f>AN149+AS149+AX149+BC149</f>
        <v>0</v>
      </c>
      <c r="AJ149" s="88">
        <f>AK149+AL149+AM149+AN149</f>
        <v>0</v>
      </c>
      <c r="AK149" s="89">
        <v>0</v>
      </c>
      <c r="AL149" s="89">
        <v>0</v>
      </c>
      <c r="AM149" s="89">
        <v>0</v>
      </c>
      <c r="AN149" s="89">
        <v>0</v>
      </c>
      <c r="AO149" s="88">
        <f t="shared" si="92"/>
        <v>0.467169</v>
      </c>
      <c r="AP149" s="89">
        <v>0.467169</v>
      </c>
      <c r="AQ149" s="89">
        <v>0</v>
      </c>
      <c r="AR149" s="89">
        <v>0</v>
      </c>
      <c r="AS149" s="89">
        <v>0</v>
      </c>
      <c r="AT149" s="88">
        <f t="shared" si="93"/>
        <v>0.73445694000000006</v>
      </c>
      <c r="AU149" s="89">
        <v>0.73445694000000006</v>
      </c>
      <c r="AV149" s="89">
        <v>0</v>
      </c>
      <c r="AW149" s="89">
        <v>0</v>
      </c>
      <c r="AX149" s="89">
        <v>0</v>
      </c>
      <c r="AY149" s="88">
        <f t="shared" si="94"/>
        <v>0.92030205000000009</v>
      </c>
      <c r="AZ149" s="89">
        <v>0.92030205000000009</v>
      </c>
      <c r="BA149" s="89">
        <v>0</v>
      </c>
      <c r="BB149" s="89">
        <v>0</v>
      </c>
      <c r="BC149" s="89">
        <v>0</v>
      </c>
      <c r="BD149" s="78"/>
      <c r="BE149" s="90"/>
      <c r="BF149" s="105"/>
      <c r="BG149" s="34"/>
      <c r="BH149" s="34"/>
      <c r="BI149" s="34"/>
      <c r="BJ149" s="36"/>
      <c r="BK149" s="34"/>
      <c r="BL149" s="34"/>
      <c r="BM149" s="34"/>
      <c r="BN149" s="34"/>
      <c r="BQ149" s="34"/>
      <c r="BR149" s="38"/>
      <c r="BS149" s="34"/>
    </row>
    <row r="150" spans="1:71" ht="47.25" customHeight="1" x14ac:dyDescent="0.25">
      <c r="A150" s="102" t="s">
        <v>235</v>
      </c>
      <c r="B150" s="103" t="s">
        <v>335</v>
      </c>
      <c r="C150" s="104" t="s">
        <v>336</v>
      </c>
      <c r="D150" s="87">
        <f>VLOOKUP(C150,'[1]10 Кв ф'!C135:I539,5,FALSE)</f>
        <v>-2.2679999999999998</v>
      </c>
      <c r="E150" s="88">
        <f t="shared" ref="E150:I150" si="95">J150+O150+T150+Y150</f>
        <v>-2.2679999999999998</v>
      </c>
      <c r="F150" s="88">
        <f t="shared" si="95"/>
        <v>0</v>
      </c>
      <c r="G150" s="88">
        <f t="shared" si="95"/>
        <v>0</v>
      </c>
      <c r="H150" s="88">
        <f t="shared" si="95"/>
        <v>-2.2679999999999998</v>
      </c>
      <c r="I150" s="88">
        <f t="shared" si="95"/>
        <v>0</v>
      </c>
      <c r="J150" s="88">
        <f t="shared" ref="J150" si="96">K150+L150+M150+N150</f>
        <v>0</v>
      </c>
      <c r="K150" s="89">
        <v>0</v>
      </c>
      <c r="L150" s="89">
        <v>0</v>
      </c>
      <c r="M150" s="89">
        <v>0</v>
      </c>
      <c r="N150" s="89">
        <v>0</v>
      </c>
      <c r="O150" s="88">
        <f t="shared" si="87"/>
        <v>-2.2679999999999998</v>
      </c>
      <c r="P150" s="89">
        <v>0</v>
      </c>
      <c r="Q150" s="89">
        <v>0</v>
      </c>
      <c r="R150" s="89">
        <v>-2.2679999999999998</v>
      </c>
      <c r="S150" s="89">
        <v>0</v>
      </c>
      <c r="T150" s="88">
        <f t="shared" si="88"/>
        <v>0</v>
      </c>
      <c r="U150" s="89">
        <v>0</v>
      </c>
      <c r="V150" s="89">
        <v>0</v>
      </c>
      <c r="W150" s="89">
        <v>0</v>
      </c>
      <c r="X150" s="89">
        <v>0</v>
      </c>
      <c r="Y150" s="88">
        <f t="shared" si="89"/>
        <v>0</v>
      </c>
      <c r="Z150" s="88">
        <v>0</v>
      </c>
      <c r="AA150" s="88">
        <v>0</v>
      </c>
      <c r="AB150" s="88">
        <v>0</v>
      </c>
      <c r="AC150" s="88">
        <v>0</v>
      </c>
      <c r="AD150" s="87">
        <v>0</v>
      </c>
      <c r="AE150" s="88">
        <f t="shared" ref="AE150:AI150" si="97">AJ150+AO150+AT150+AY150</f>
        <v>0</v>
      </c>
      <c r="AF150" s="88">
        <f t="shared" si="97"/>
        <v>0</v>
      </c>
      <c r="AG150" s="88">
        <f t="shared" si="97"/>
        <v>0</v>
      </c>
      <c r="AH150" s="88">
        <f t="shared" si="97"/>
        <v>0</v>
      </c>
      <c r="AI150" s="88">
        <f t="shared" si="97"/>
        <v>0</v>
      </c>
      <c r="AJ150" s="88">
        <f t="shared" ref="AJ150" si="98">AK150+AL150+AM150+AN150</f>
        <v>0</v>
      </c>
      <c r="AK150" s="89">
        <v>0</v>
      </c>
      <c r="AL150" s="89">
        <v>0</v>
      </c>
      <c r="AM150" s="89">
        <v>0</v>
      </c>
      <c r="AN150" s="89">
        <v>0</v>
      </c>
      <c r="AO150" s="88">
        <f t="shared" si="92"/>
        <v>0</v>
      </c>
      <c r="AP150" s="89">
        <v>0</v>
      </c>
      <c r="AQ150" s="89">
        <v>0</v>
      </c>
      <c r="AR150" s="89">
        <v>0</v>
      </c>
      <c r="AS150" s="89">
        <v>0</v>
      </c>
      <c r="AT150" s="88">
        <f t="shared" si="93"/>
        <v>0</v>
      </c>
      <c r="AU150" s="89">
        <v>0</v>
      </c>
      <c r="AV150" s="89">
        <v>0</v>
      </c>
      <c r="AW150" s="89">
        <v>0</v>
      </c>
      <c r="AX150" s="89">
        <v>0</v>
      </c>
      <c r="AY150" s="88">
        <f t="shared" si="94"/>
        <v>0</v>
      </c>
      <c r="AZ150" s="89">
        <v>0</v>
      </c>
      <c r="BA150" s="89">
        <v>0</v>
      </c>
      <c r="BB150" s="89">
        <v>0</v>
      </c>
      <c r="BC150" s="89">
        <v>0</v>
      </c>
      <c r="BD150" s="78"/>
      <c r="BE150" s="90"/>
      <c r="BF150" s="105"/>
      <c r="BG150" s="34"/>
      <c r="BH150" s="34"/>
      <c r="BI150" s="34"/>
      <c r="BJ150" s="36"/>
      <c r="BK150" s="34"/>
      <c r="BL150" s="34"/>
      <c r="BM150" s="34"/>
      <c r="BN150" s="34"/>
      <c r="BQ150" s="34"/>
      <c r="BR150" s="38"/>
      <c r="BS150" s="34"/>
    </row>
    <row r="151" spans="1:71" ht="47.25" customHeight="1" x14ac:dyDescent="0.25">
      <c r="A151" s="92" t="s">
        <v>235</v>
      </c>
      <c r="B151" s="94" t="s">
        <v>337</v>
      </c>
      <c r="C151" s="84" t="s">
        <v>338</v>
      </c>
      <c r="D151" s="87">
        <f>VLOOKUP(C151,'[1]10 Кв ф'!C136:I540,5,FALSE)</f>
        <v>1.9828428100000002</v>
      </c>
      <c r="E151" s="88">
        <f t="shared" si="85"/>
        <v>1.6227159499999999</v>
      </c>
      <c r="F151" s="88">
        <f t="shared" si="85"/>
        <v>0</v>
      </c>
      <c r="G151" s="88">
        <f t="shared" si="85"/>
        <v>1.07325585</v>
      </c>
      <c r="H151" s="88">
        <f t="shared" si="85"/>
        <v>0.39693373000000004</v>
      </c>
      <c r="I151" s="88">
        <f t="shared" si="85"/>
        <v>0.15252636999999999</v>
      </c>
      <c r="J151" s="88">
        <f t="shared" si="86"/>
        <v>0</v>
      </c>
      <c r="K151" s="89">
        <v>0</v>
      </c>
      <c r="L151" s="89">
        <v>0</v>
      </c>
      <c r="M151" s="89">
        <v>0</v>
      </c>
      <c r="N151" s="89">
        <v>0</v>
      </c>
      <c r="O151" s="88">
        <f t="shared" si="87"/>
        <v>0</v>
      </c>
      <c r="P151" s="89">
        <v>0</v>
      </c>
      <c r="Q151" s="89">
        <v>0</v>
      </c>
      <c r="R151" s="89">
        <v>0</v>
      </c>
      <c r="S151" s="89">
        <v>0</v>
      </c>
      <c r="T151" s="88">
        <f t="shared" si="88"/>
        <v>0.15252636999999999</v>
      </c>
      <c r="U151" s="89">
        <v>0</v>
      </c>
      <c r="V151" s="89">
        <v>0</v>
      </c>
      <c r="W151" s="89">
        <v>0</v>
      </c>
      <c r="X151" s="89">
        <v>0.15252636999999999</v>
      </c>
      <c r="Y151" s="88">
        <f t="shared" si="89"/>
        <v>1.47018958</v>
      </c>
      <c r="Z151" s="88">
        <v>0</v>
      </c>
      <c r="AA151" s="88">
        <v>1.07325585</v>
      </c>
      <c r="AB151" s="88">
        <v>0.39693373000000004</v>
      </c>
      <c r="AC151" s="88">
        <v>0</v>
      </c>
      <c r="AD151" s="87">
        <v>9.4777900699999993</v>
      </c>
      <c r="AE151" s="88">
        <f t="shared" si="90"/>
        <v>9.4134175400000011</v>
      </c>
      <c r="AF151" s="88">
        <f t="shared" si="90"/>
        <v>0</v>
      </c>
      <c r="AG151" s="88">
        <f t="shared" si="90"/>
        <v>8.9297430000000002</v>
      </c>
      <c r="AH151" s="88">
        <f t="shared" si="90"/>
        <v>0.33114817000000002</v>
      </c>
      <c r="AI151" s="88">
        <f t="shared" si="90"/>
        <v>0.15252637000000002</v>
      </c>
      <c r="AJ151" s="88">
        <f t="shared" si="91"/>
        <v>0</v>
      </c>
      <c r="AK151" s="89">
        <v>0</v>
      </c>
      <c r="AL151" s="89">
        <v>0</v>
      </c>
      <c r="AM151" s="89">
        <v>0</v>
      </c>
      <c r="AN151" s="89">
        <v>0</v>
      </c>
      <c r="AO151" s="88">
        <f t="shared" si="92"/>
        <v>0</v>
      </c>
      <c r="AP151" s="89">
        <v>0</v>
      </c>
      <c r="AQ151" s="89">
        <v>0</v>
      </c>
      <c r="AR151" s="89">
        <v>0</v>
      </c>
      <c r="AS151" s="89">
        <v>0</v>
      </c>
      <c r="AT151" s="88">
        <f t="shared" si="93"/>
        <v>7.9525263700000002</v>
      </c>
      <c r="AU151" s="89">
        <v>0</v>
      </c>
      <c r="AV151" s="89">
        <v>7.8</v>
      </c>
      <c r="AW151" s="89">
        <v>0</v>
      </c>
      <c r="AX151" s="89">
        <v>0.15252637000000002</v>
      </c>
      <c r="AY151" s="88">
        <f t="shared" si="94"/>
        <v>1.4608911700000005</v>
      </c>
      <c r="AZ151" s="89">
        <v>0</v>
      </c>
      <c r="BA151" s="89">
        <v>1.1297430000000004</v>
      </c>
      <c r="BB151" s="89">
        <v>0.33114817000000002</v>
      </c>
      <c r="BC151" s="89">
        <v>0</v>
      </c>
      <c r="BD151" s="78"/>
      <c r="BE151" s="90"/>
      <c r="BF151" s="93"/>
      <c r="BG151" s="34"/>
      <c r="BH151" s="34"/>
      <c r="BI151" s="34"/>
      <c r="BJ151" s="36"/>
      <c r="BK151" s="34"/>
      <c r="BL151" s="34"/>
      <c r="BM151" s="34"/>
      <c r="BN151" s="34"/>
      <c r="BQ151" s="34"/>
      <c r="BR151" s="38"/>
      <c r="BS151" s="34"/>
    </row>
    <row r="152" spans="1:71" ht="47.25" customHeight="1" x14ac:dyDescent="0.25">
      <c r="A152" s="92" t="s">
        <v>235</v>
      </c>
      <c r="B152" s="94" t="s">
        <v>339</v>
      </c>
      <c r="C152" s="84" t="s">
        <v>340</v>
      </c>
      <c r="D152" s="87">
        <f>VLOOKUP(C152,'[1]10 Кв ф'!C137:I541,5,FALSE)</f>
        <v>25.92</v>
      </c>
      <c r="E152" s="88">
        <f t="shared" si="85"/>
        <v>20.591066269999999</v>
      </c>
      <c r="F152" s="88">
        <f t="shared" si="85"/>
        <v>20.28</v>
      </c>
      <c r="G152" s="88">
        <f t="shared" si="85"/>
        <v>0</v>
      </c>
      <c r="H152" s="88">
        <f>M152+R152+W152+AB152</f>
        <v>0.31106626999999998</v>
      </c>
      <c r="I152" s="88">
        <f t="shared" si="85"/>
        <v>0</v>
      </c>
      <c r="J152" s="88">
        <f t="shared" si="86"/>
        <v>0</v>
      </c>
      <c r="K152" s="89">
        <v>0</v>
      </c>
      <c r="L152" s="89">
        <v>0</v>
      </c>
      <c r="M152" s="89">
        <v>0</v>
      </c>
      <c r="N152" s="89">
        <v>0</v>
      </c>
      <c r="O152" s="88">
        <f t="shared" si="87"/>
        <v>0</v>
      </c>
      <c r="P152" s="89">
        <v>0</v>
      </c>
      <c r="Q152" s="89">
        <v>0</v>
      </c>
      <c r="R152" s="89">
        <v>0</v>
      </c>
      <c r="S152" s="89">
        <v>0</v>
      </c>
      <c r="T152" s="88">
        <f t="shared" si="88"/>
        <v>4.3534373100000003</v>
      </c>
      <c r="U152" s="89">
        <v>4.3534373100000003</v>
      </c>
      <c r="V152" s="89">
        <v>0</v>
      </c>
      <c r="W152" s="89">
        <v>0</v>
      </c>
      <c r="X152" s="89">
        <v>0</v>
      </c>
      <c r="Y152" s="88">
        <f t="shared" si="89"/>
        <v>16.237628959999999</v>
      </c>
      <c r="Z152" s="88">
        <v>15.926562689999999</v>
      </c>
      <c r="AA152" s="88">
        <v>0</v>
      </c>
      <c r="AB152" s="88">
        <v>0.31106626999999998</v>
      </c>
      <c r="AC152" s="88">
        <v>0</v>
      </c>
      <c r="AD152" s="87">
        <v>21.6</v>
      </c>
      <c r="AE152" s="88">
        <f t="shared" si="90"/>
        <v>16.899999999999999</v>
      </c>
      <c r="AF152" s="88">
        <f t="shared" si="90"/>
        <v>16.899999999999999</v>
      </c>
      <c r="AG152" s="88">
        <f t="shared" si="90"/>
        <v>0</v>
      </c>
      <c r="AH152" s="88">
        <f t="shared" si="90"/>
        <v>0</v>
      </c>
      <c r="AI152" s="88">
        <f t="shared" si="90"/>
        <v>0</v>
      </c>
      <c r="AJ152" s="88">
        <f t="shared" si="91"/>
        <v>0</v>
      </c>
      <c r="AK152" s="89">
        <v>0</v>
      </c>
      <c r="AL152" s="89">
        <v>0</v>
      </c>
      <c r="AM152" s="89">
        <v>0</v>
      </c>
      <c r="AN152" s="89">
        <v>0</v>
      </c>
      <c r="AO152" s="88">
        <f t="shared" si="92"/>
        <v>0</v>
      </c>
      <c r="AP152" s="89">
        <v>0</v>
      </c>
      <c r="AQ152" s="89">
        <v>0</v>
      </c>
      <c r="AR152" s="89">
        <v>0</v>
      </c>
      <c r="AS152" s="89">
        <v>0</v>
      </c>
      <c r="AT152" s="88">
        <f t="shared" si="93"/>
        <v>2.15318269</v>
      </c>
      <c r="AU152" s="89">
        <v>2.15318269</v>
      </c>
      <c r="AV152" s="89">
        <v>0</v>
      </c>
      <c r="AW152" s="89">
        <v>0</v>
      </c>
      <c r="AX152" s="89">
        <v>0</v>
      </c>
      <c r="AY152" s="88">
        <f t="shared" si="94"/>
        <v>14.746817309999999</v>
      </c>
      <c r="AZ152" s="89">
        <v>14.746817309999999</v>
      </c>
      <c r="BA152" s="89">
        <v>0</v>
      </c>
      <c r="BB152" s="89">
        <v>0</v>
      </c>
      <c r="BC152" s="89">
        <v>0</v>
      </c>
      <c r="BD152" s="78"/>
      <c r="BE152" s="90"/>
      <c r="BF152" s="93"/>
      <c r="BG152" s="34"/>
      <c r="BH152" s="34"/>
      <c r="BI152" s="34"/>
      <c r="BJ152" s="36"/>
      <c r="BK152" s="34"/>
      <c r="BL152" s="34"/>
      <c r="BM152" s="34"/>
      <c r="BN152" s="34"/>
      <c r="BQ152" s="34"/>
      <c r="BR152" s="38"/>
      <c r="BS152" s="34"/>
    </row>
    <row r="153" spans="1:71" ht="47.25" customHeight="1" x14ac:dyDescent="0.25">
      <c r="A153" s="92" t="s">
        <v>235</v>
      </c>
      <c r="B153" s="94" t="s">
        <v>341</v>
      </c>
      <c r="C153" s="84" t="s">
        <v>342</v>
      </c>
      <c r="D153" s="87">
        <f>VLOOKUP(C153,'[1]10 Кв ф'!C138:I542,5,FALSE)</f>
        <v>0.19749491</v>
      </c>
      <c r="E153" s="88">
        <f t="shared" ref="E153:I168" si="99">J153+O153+T153+Y153</f>
        <v>0.19238595999999999</v>
      </c>
      <c r="F153" s="88">
        <f t="shared" si="99"/>
        <v>0</v>
      </c>
      <c r="G153" s="88">
        <f t="shared" si="99"/>
        <v>3.6385000000000001E-2</v>
      </c>
      <c r="H153" s="88">
        <f>M153+R153+W153+AB153</f>
        <v>0.15600095999999999</v>
      </c>
      <c r="I153" s="88">
        <f>N153+S153+X153+AC153</f>
        <v>0</v>
      </c>
      <c r="J153" s="88">
        <f t="shared" si="86"/>
        <v>0.15600095999999999</v>
      </c>
      <c r="K153" s="89">
        <v>0</v>
      </c>
      <c r="L153" s="89">
        <v>0</v>
      </c>
      <c r="M153" s="89">
        <v>0.15600095999999999</v>
      </c>
      <c r="N153" s="89">
        <v>0</v>
      </c>
      <c r="O153" s="88">
        <f>P153+Q153+R153+S153</f>
        <v>0</v>
      </c>
      <c r="P153" s="89">
        <v>0</v>
      </c>
      <c r="Q153" s="89">
        <v>0</v>
      </c>
      <c r="R153" s="89">
        <v>0</v>
      </c>
      <c r="S153" s="89">
        <v>0</v>
      </c>
      <c r="T153" s="88">
        <f>U153+V153+W153+X153</f>
        <v>3.6385000000000001E-2</v>
      </c>
      <c r="U153" s="89">
        <v>0</v>
      </c>
      <c r="V153" s="89">
        <v>3.6385000000000001E-2</v>
      </c>
      <c r="W153" s="89">
        <v>0</v>
      </c>
      <c r="X153" s="89">
        <v>0</v>
      </c>
      <c r="Y153" s="88">
        <f>Z153+AA153+AB153+AC153</f>
        <v>0</v>
      </c>
      <c r="Z153" s="88">
        <v>0</v>
      </c>
      <c r="AA153" s="88">
        <v>0</v>
      </c>
      <c r="AB153" s="88">
        <v>0</v>
      </c>
      <c r="AC153" s="88">
        <v>0</v>
      </c>
      <c r="AD153" s="87">
        <v>0.16457909000000001</v>
      </c>
      <c r="AE153" s="88">
        <f t="shared" ref="AE153:AI178" si="100">AJ153+AO153+AT153+AY153</f>
        <v>0.1663858</v>
      </c>
      <c r="AF153" s="88">
        <f t="shared" si="100"/>
        <v>0</v>
      </c>
      <c r="AG153" s="88">
        <f t="shared" si="100"/>
        <v>0.1663858</v>
      </c>
      <c r="AH153" s="88">
        <f t="shared" si="100"/>
        <v>0</v>
      </c>
      <c r="AI153" s="88">
        <f t="shared" si="100"/>
        <v>0</v>
      </c>
      <c r="AJ153" s="88">
        <f t="shared" si="91"/>
        <v>0</v>
      </c>
      <c r="AK153" s="89">
        <v>0</v>
      </c>
      <c r="AL153" s="89">
        <v>0</v>
      </c>
      <c r="AM153" s="89">
        <v>0</v>
      </c>
      <c r="AN153" s="89">
        <v>0</v>
      </c>
      <c r="AO153" s="88">
        <f t="shared" si="92"/>
        <v>0</v>
      </c>
      <c r="AP153" s="89">
        <v>0</v>
      </c>
      <c r="AQ153" s="89">
        <v>0</v>
      </c>
      <c r="AR153" s="89">
        <v>0</v>
      </c>
      <c r="AS153" s="89">
        <v>0</v>
      </c>
      <c r="AT153" s="88">
        <f t="shared" si="93"/>
        <v>0.1663858</v>
      </c>
      <c r="AU153" s="89">
        <v>0</v>
      </c>
      <c r="AV153" s="89">
        <v>0.1663858</v>
      </c>
      <c r="AW153" s="89">
        <v>0</v>
      </c>
      <c r="AX153" s="89">
        <v>0</v>
      </c>
      <c r="AY153" s="88">
        <f t="shared" si="94"/>
        <v>0</v>
      </c>
      <c r="AZ153" s="89">
        <v>0</v>
      </c>
      <c r="BA153" s="89">
        <v>0</v>
      </c>
      <c r="BB153" s="89">
        <v>0</v>
      </c>
      <c r="BC153" s="89">
        <v>0</v>
      </c>
      <c r="BD153" s="78"/>
      <c r="BE153" s="90"/>
      <c r="BF153" s="95"/>
      <c r="BG153" s="34"/>
      <c r="BH153" s="34"/>
      <c r="BI153" s="34"/>
      <c r="BJ153" s="36"/>
      <c r="BK153" s="34"/>
      <c r="BL153" s="34"/>
      <c r="BM153" s="34"/>
      <c r="BN153" s="34"/>
      <c r="BQ153" s="34"/>
      <c r="BR153" s="38"/>
      <c r="BS153" s="34"/>
    </row>
    <row r="154" spans="1:71" ht="47.25" customHeight="1" x14ac:dyDescent="0.25">
      <c r="A154" s="92" t="s">
        <v>235</v>
      </c>
      <c r="B154" s="94" t="s">
        <v>343</v>
      </c>
      <c r="C154" s="84" t="s">
        <v>344</v>
      </c>
      <c r="D154" s="87">
        <f>VLOOKUP(C154,'[1]10 Кв ф'!C139:I543,5,FALSE)</f>
        <v>0.55046427600000003</v>
      </c>
      <c r="E154" s="88">
        <f t="shared" si="99"/>
        <v>0.45785100000000001</v>
      </c>
      <c r="F154" s="88">
        <f t="shared" si="99"/>
        <v>0</v>
      </c>
      <c r="G154" s="88">
        <f t="shared" si="99"/>
        <v>0.45785100000000001</v>
      </c>
      <c r="H154" s="88">
        <f>M154+R154+W154+AB154</f>
        <v>0</v>
      </c>
      <c r="I154" s="88">
        <f>N154+S154+X154+AC154</f>
        <v>0</v>
      </c>
      <c r="J154" s="88">
        <f t="shared" si="86"/>
        <v>0</v>
      </c>
      <c r="K154" s="89">
        <v>0</v>
      </c>
      <c r="L154" s="89">
        <v>0</v>
      </c>
      <c r="M154" s="89">
        <v>0</v>
      </c>
      <c r="N154" s="89">
        <v>0</v>
      </c>
      <c r="O154" s="88">
        <f>P154+Q154+R154+S154</f>
        <v>0</v>
      </c>
      <c r="P154" s="89">
        <v>0</v>
      </c>
      <c r="Q154" s="89">
        <v>0</v>
      </c>
      <c r="R154" s="89">
        <v>0</v>
      </c>
      <c r="S154" s="89">
        <v>0</v>
      </c>
      <c r="T154" s="88">
        <f>U154+V154+W154+X154</f>
        <v>0</v>
      </c>
      <c r="U154" s="89">
        <v>0</v>
      </c>
      <c r="V154" s="89">
        <v>0</v>
      </c>
      <c r="W154" s="89">
        <v>0</v>
      </c>
      <c r="X154" s="89">
        <v>0</v>
      </c>
      <c r="Y154" s="88">
        <f>Z154+AA154+AB154+AC154</f>
        <v>0.45785100000000001</v>
      </c>
      <c r="Z154" s="88">
        <v>0</v>
      </c>
      <c r="AA154" s="88">
        <v>0.45785100000000001</v>
      </c>
      <c r="AB154" s="88">
        <v>0</v>
      </c>
      <c r="AC154" s="88">
        <v>0</v>
      </c>
      <c r="AD154" s="87">
        <v>0.45872023000000001</v>
      </c>
      <c r="AE154" s="88">
        <f t="shared" si="100"/>
        <v>0.45785100000000001</v>
      </c>
      <c r="AF154" s="88">
        <f t="shared" si="100"/>
        <v>0</v>
      </c>
      <c r="AG154" s="88">
        <f t="shared" si="100"/>
        <v>0.45785100000000001</v>
      </c>
      <c r="AH154" s="88">
        <f t="shared" si="100"/>
        <v>0</v>
      </c>
      <c r="AI154" s="88">
        <f t="shared" si="100"/>
        <v>0</v>
      </c>
      <c r="AJ154" s="88">
        <f t="shared" si="91"/>
        <v>0</v>
      </c>
      <c r="AK154" s="89">
        <v>0</v>
      </c>
      <c r="AL154" s="89">
        <v>0</v>
      </c>
      <c r="AM154" s="89">
        <v>0</v>
      </c>
      <c r="AN154" s="89">
        <v>0</v>
      </c>
      <c r="AO154" s="88">
        <f t="shared" si="92"/>
        <v>0</v>
      </c>
      <c r="AP154" s="89">
        <v>0</v>
      </c>
      <c r="AQ154" s="89">
        <v>0</v>
      </c>
      <c r="AR154" s="89">
        <v>0</v>
      </c>
      <c r="AS154" s="89">
        <v>0</v>
      </c>
      <c r="AT154" s="88">
        <f t="shared" si="93"/>
        <v>0</v>
      </c>
      <c r="AU154" s="89">
        <v>0</v>
      </c>
      <c r="AV154" s="89">
        <v>0</v>
      </c>
      <c r="AW154" s="89">
        <v>0</v>
      </c>
      <c r="AX154" s="89">
        <v>0</v>
      </c>
      <c r="AY154" s="88">
        <f t="shared" si="94"/>
        <v>0.45785100000000001</v>
      </c>
      <c r="AZ154" s="89">
        <v>0</v>
      </c>
      <c r="BA154" s="89">
        <v>0.45785100000000001</v>
      </c>
      <c r="BB154" s="89">
        <v>0</v>
      </c>
      <c r="BC154" s="89">
        <v>0</v>
      </c>
      <c r="BD154" s="78"/>
      <c r="BE154" s="90"/>
      <c r="BF154" s="93"/>
      <c r="BG154" s="34"/>
      <c r="BH154" s="34"/>
      <c r="BI154" s="34"/>
      <c r="BJ154" s="36"/>
      <c r="BK154" s="34"/>
      <c r="BL154" s="34"/>
      <c r="BM154" s="34"/>
      <c r="BN154" s="34"/>
      <c r="BQ154" s="34"/>
      <c r="BR154" s="38"/>
      <c r="BS154" s="34"/>
    </row>
    <row r="155" spans="1:71" ht="31.5" customHeight="1" x14ac:dyDescent="0.25">
      <c r="A155" s="92" t="s">
        <v>235</v>
      </c>
      <c r="B155" s="94" t="s">
        <v>345</v>
      </c>
      <c r="C155" s="84" t="s">
        <v>346</v>
      </c>
      <c r="D155" s="87">
        <f>VLOOKUP(C155,'[1]10 Кв ф'!C140:I544,5,FALSE)</f>
        <v>5699.4612944539995</v>
      </c>
      <c r="E155" s="88">
        <f t="shared" si="99"/>
        <v>6172.1466457999995</v>
      </c>
      <c r="F155" s="88">
        <f t="shared" si="99"/>
        <v>157.4558892</v>
      </c>
      <c r="G155" s="88">
        <f t="shared" si="99"/>
        <v>2647.24937843</v>
      </c>
      <c r="H155" s="88">
        <f>M155+R155+W155+AB155</f>
        <v>3361.5610607299996</v>
      </c>
      <c r="I155" s="88">
        <f>N155+S155+X155+AC155</f>
        <v>5.8803174399999998</v>
      </c>
      <c r="J155" s="88">
        <f t="shared" si="86"/>
        <v>668.58670505000009</v>
      </c>
      <c r="K155" s="89">
        <v>3.3672</v>
      </c>
      <c r="L155" s="89">
        <v>0</v>
      </c>
      <c r="M155" s="89">
        <v>665.21950505000007</v>
      </c>
      <c r="N155" s="89">
        <v>0</v>
      </c>
      <c r="O155" s="88">
        <f>P155+Q155+R155+S155</f>
        <v>943.59416904</v>
      </c>
      <c r="P155" s="89">
        <v>35.350372799999995</v>
      </c>
      <c r="Q155" s="89">
        <v>355.19727365999995</v>
      </c>
      <c r="R155" s="89">
        <v>553.04652257999999</v>
      </c>
      <c r="S155" s="89">
        <v>0</v>
      </c>
      <c r="T155" s="88">
        <f>U155+V155+W155+X155</f>
        <v>3497.3694700899996</v>
      </c>
      <c r="U155" s="89">
        <v>31.31634</v>
      </c>
      <c r="V155" s="89">
        <v>1367.3234995299999</v>
      </c>
      <c r="W155" s="89">
        <v>2098.1446305599998</v>
      </c>
      <c r="X155" s="89">
        <v>0.58499999999999996</v>
      </c>
      <c r="Y155" s="88">
        <f>Z155+AA155+AB155+AC155</f>
        <v>1062.5963016200001</v>
      </c>
      <c r="Z155" s="89">
        <v>87.42197640000002</v>
      </c>
      <c r="AA155" s="89">
        <v>924.72860523999998</v>
      </c>
      <c r="AB155" s="89">
        <f>29.110443+16.03995954</f>
        <v>45.150402540000002</v>
      </c>
      <c r="AC155" s="89">
        <v>5.2953174399999998</v>
      </c>
      <c r="AD155" s="87">
        <v>5741.5202409100002</v>
      </c>
      <c r="AE155" s="88">
        <f t="shared" si="100"/>
        <v>6178.2623684899991</v>
      </c>
      <c r="AF155" s="88">
        <f t="shared" si="100"/>
        <v>131.21324099999998</v>
      </c>
      <c r="AG155" s="88">
        <f t="shared" si="100"/>
        <v>2361.6266492899999</v>
      </c>
      <c r="AH155" s="88">
        <f t="shared" si="100"/>
        <v>3679.6396607599995</v>
      </c>
      <c r="AI155" s="88">
        <f t="shared" si="100"/>
        <v>5.7828174399999996</v>
      </c>
      <c r="AJ155" s="88">
        <f t="shared" si="91"/>
        <v>15.09375</v>
      </c>
      <c r="AK155" s="89">
        <v>15.09375</v>
      </c>
      <c r="AL155" s="89">
        <v>0</v>
      </c>
      <c r="AM155" s="89">
        <v>0</v>
      </c>
      <c r="AN155" s="89">
        <v>0</v>
      </c>
      <c r="AO155" s="88">
        <f t="shared" si="92"/>
        <v>784.98065855000004</v>
      </c>
      <c r="AP155" s="89">
        <v>25.362344</v>
      </c>
      <c r="AQ155" s="89">
        <v>11.50304875</v>
      </c>
      <c r="AR155" s="89">
        <v>748.11526580000009</v>
      </c>
      <c r="AS155" s="89">
        <v>0</v>
      </c>
      <c r="AT155" s="88">
        <f t="shared" si="93"/>
        <v>2514.98228036</v>
      </c>
      <c r="AU155" s="89">
        <v>21.413574999999994</v>
      </c>
      <c r="AV155" s="89">
        <v>0</v>
      </c>
      <c r="AW155" s="89">
        <v>2493.0812053599998</v>
      </c>
      <c r="AX155" s="89">
        <v>0.48749999999999999</v>
      </c>
      <c r="AY155" s="88">
        <f t="shared" si="94"/>
        <v>2863.2056795799995</v>
      </c>
      <c r="AZ155" s="89">
        <v>69.34357199999998</v>
      </c>
      <c r="BA155" s="89">
        <v>2350.1236005400001</v>
      </c>
      <c r="BB155" s="89">
        <v>438.44318959999964</v>
      </c>
      <c r="BC155" s="89">
        <v>5.2953174399999998</v>
      </c>
      <c r="BD155" s="78"/>
      <c r="BE155" s="90"/>
      <c r="BF155" s="93"/>
      <c r="BG155" s="34"/>
      <c r="BH155" s="34"/>
      <c r="BI155" s="34"/>
      <c r="BJ155" s="36"/>
      <c r="BK155" s="34"/>
      <c r="BL155" s="34"/>
      <c r="BM155" s="34"/>
      <c r="BN155" s="34"/>
      <c r="BP155" s="6"/>
      <c r="BQ155" s="34"/>
      <c r="BR155" s="38"/>
      <c r="BS155" s="34"/>
    </row>
    <row r="156" spans="1:71" ht="47.25" customHeight="1" x14ac:dyDescent="0.25">
      <c r="A156" s="92" t="s">
        <v>235</v>
      </c>
      <c r="B156" s="94" t="s">
        <v>347</v>
      </c>
      <c r="C156" s="84" t="s">
        <v>348</v>
      </c>
      <c r="D156" s="87">
        <f>VLOOKUP(C156,'[1]10 Кв ф'!C141:I545,5,FALSE)</f>
        <v>-0.87462035999999976</v>
      </c>
      <c r="E156" s="88">
        <f t="shared" si="99"/>
        <v>0.63303276000000008</v>
      </c>
      <c r="F156" s="88">
        <f t="shared" si="99"/>
        <v>0</v>
      </c>
      <c r="G156" s="88">
        <f t="shared" si="99"/>
        <v>0.63303276000000008</v>
      </c>
      <c r="H156" s="88">
        <f t="shared" si="99"/>
        <v>0</v>
      </c>
      <c r="I156" s="88">
        <f t="shared" si="99"/>
        <v>0</v>
      </c>
      <c r="J156" s="88">
        <f t="shared" si="86"/>
        <v>0.63303276000000008</v>
      </c>
      <c r="K156" s="89">
        <v>0</v>
      </c>
      <c r="L156" s="89">
        <v>0.63303276000000008</v>
      </c>
      <c r="M156" s="89">
        <v>0</v>
      </c>
      <c r="N156" s="89">
        <v>0</v>
      </c>
      <c r="O156" s="88">
        <f t="shared" ref="O156:O163" si="101">P156+Q156+R156+S156</f>
        <v>0</v>
      </c>
      <c r="P156" s="89">
        <v>0</v>
      </c>
      <c r="Q156" s="89">
        <v>0</v>
      </c>
      <c r="R156" s="89">
        <v>0</v>
      </c>
      <c r="S156" s="89">
        <v>0</v>
      </c>
      <c r="T156" s="88">
        <f t="shared" ref="T156:T163" si="102">U156+V156+W156+X156</f>
        <v>0</v>
      </c>
      <c r="U156" s="89">
        <v>0</v>
      </c>
      <c r="V156" s="89">
        <v>0</v>
      </c>
      <c r="W156" s="89">
        <v>0</v>
      </c>
      <c r="X156" s="89">
        <v>0</v>
      </c>
      <c r="Y156" s="88">
        <f t="shared" ref="Y156:Y163" si="103">Z156+AA156+AB156+AC156</f>
        <v>0</v>
      </c>
      <c r="Z156" s="89">
        <v>0</v>
      </c>
      <c r="AA156" s="89">
        <v>0</v>
      </c>
      <c r="AB156" s="89">
        <v>0</v>
      </c>
      <c r="AC156" s="89">
        <v>0</v>
      </c>
      <c r="AD156" s="87">
        <v>0</v>
      </c>
      <c r="AE156" s="88">
        <f t="shared" si="100"/>
        <v>0</v>
      </c>
      <c r="AF156" s="88">
        <f t="shared" si="100"/>
        <v>0</v>
      </c>
      <c r="AG156" s="88">
        <f t="shared" si="100"/>
        <v>0</v>
      </c>
      <c r="AH156" s="88">
        <f t="shared" si="100"/>
        <v>0</v>
      </c>
      <c r="AI156" s="88">
        <f t="shared" si="100"/>
        <v>0</v>
      </c>
      <c r="AJ156" s="88">
        <f t="shared" si="91"/>
        <v>0</v>
      </c>
      <c r="AK156" s="89">
        <v>0</v>
      </c>
      <c r="AL156" s="89">
        <v>0</v>
      </c>
      <c r="AM156" s="89">
        <v>0</v>
      </c>
      <c r="AN156" s="89">
        <v>0</v>
      </c>
      <c r="AO156" s="88">
        <f t="shared" si="92"/>
        <v>0</v>
      </c>
      <c r="AP156" s="89">
        <v>0</v>
      </c>
      <c r="AQ156" s="89">
        <v>0</v>
      </c>
      <c r="AR156" s="89">
        <v>0</v>
      </c>
      <c r="AS156" s="89">
        <v>0</v>
      </c>
      <c r="AT156" s="88">
        <f t="shared" si="93"/>
        <v>0</v>
      </c>
      <c r="AU156" s="89">
        <v>0</v>
      </c>
      <c r="AV156" s="89">
        <v>0</v>
      </c>
      <c r="AW156" s="89">
        <v>0</v>
      </c>
      <c r="AX156" s="89">
        <v>0</v>
      </c>
      <c r="AY156" s="88">
        <f t="shared" si="94"/>
        <v>0</v>
      </c>
      <c r="AZ156" s="89">
        <v>0</v>
      </c>
      <c r="BA156" s="89">
        <v>0</v>
      </c>
      <c r="BB156" s="89">
        <v>0</v>
      </c>
      <c r="BC156" s="89">
        <v>0</v>
      </c>
      <c r="BD156" s="78"/>
      <c r="BE156" s="90"/>
      <c r="BF156" s="93"/>
      <c r="BG156" s="34"/>
      <c r="BH156" s="34"/>
      <c r="BI156" s="34"/>
      <c r="BJ156" s="36"/>
      <c r="BK156" s="34"/>
      <c r="BL156" s="34"/>
      <c r="BM156" s="34"/>
      <c r="BN156" s="34"/>
      <c r="BQ156" s="34"/>
      <c r="BR156" s="38"/>
      <c r="BS156" s="34"/>
    </row>
    <row r="157" spans="1:71" ht="47.25" customHeight="1" x14ac:dyDescent="0.25">
      <c r="A157" s="92" t="s">
        <v>235</v>
      </c>
      <c r="B157" s="94" t="s">
        <v>349</v>
      </c>
      <c r="C157" s="84" t="s">
        <v>350</v>
      </c>
      <c r="D157" s="87">
        <f>VLOOKUP(C157,'[1]10 Кв ф'!C142:I546,5,FALSE)</f>
        <v>0.95003999999999911</v>
      </c>
      <c r="E157" s="88">
        <f t="shared" si="99"/>
        <v>0.95004</v>
      </c>
      <c r="F157" s="88">
        <f t="shared" si="99"/>
        <v>6.6502800000000001E-2</v>
      </c>
      <c r="G157" s="88">
        <f t="shared" si="99"/>
        <v>0.88353720000000002</v>
      </c>
      <c r="H157" s="88">
        <f t="shared" si="99"/>
        <v>0</v>
      </c>
      <c r="I157" s="88">
        <f t="shared" si="99"/>
        <v>0</v>
      </c>
      <c r="J157" s="88">
        <f t="shared" si="86"/>
        <v>0.95004</v>
      </c>
      <c r="K157" s="89">
        <v>6.6502800000000001E-2</v>
      </c>
      <c r="L157" s="89">
        <v>0.88353720000000002</v>
      </c>
      <c r="M157" s="89">
        <v>0</v>
      </c>
      <c r="N157" s="89">
        <v>0</v>
      </c>
      <c r="O157" s="88">
        <f t="shared" si="101"/>
        <v>0</v>
      </c>
      <c r="P157" s="89">
        <v>0</v>
      </c>
      <c r="Q157" s="89">
        <v>0</v>
      </c>
      <c r="R157" s="89">
        <v>0</v>
      </c>
      <c r="S157" s="89">
        <v>0</v>
      </c>
      <c r="T157" s="88">
        <f t="shared" si="102"/>
        <v>0</v>
      </c>
      <c r="U157" s="89">
        <v>0</v>
      </c>
      <c r="V157" s="89">
        <v>0</v>
      </c>
      <c r="W157" s="89">
        <v>0</v>
      </c>
      <c r="X157" s="89">
        <v>0</v>
      </c>
      <c r="Y157" s="88">
        <f t="shared" si="103"/>
        <v>0</v>
      </c>
      <c r="Z157" s="89">
        <v>0</v>
      </c>
      <c r="AA157" s="89">
        <v>0</v>
      </c>
      <c r="AB157" s="89">
        <v>0</v>
      </c>
      <c r="AC157" s="89">
        <v>0</v>
      </c>
      <c r="AD157" s="87">
        <v>0</v>
      </c>
      <c r="AE157" s="88">
        <f t="shared" si="100"/>
        <v>0</v>
      </c>
      <c r="AF157" s="88">
        <f t="shared" si="100"/>
        <v>0</v>
      </c>
      <c r="AG157" s="88">
        <f t="shared" si="100"/>
        <v>0</v>
      </c>
      <c r="AH157" s="88">
        <f t="shared" si="100"/>
        <v>0</v>
      </c>
      <c r="AI157" s="88">
        <f t="shared" si="100"/>
        <v>0</v>
      </c>
      <c r="AJ157" s="88">
        <f t="shared" si="91"/>
        <v>0</v>
      </c>
      <c r="AK157" s="89">
        <v>0</v>
      </c>
      <c r="AL157" s="89">
        <v>0</v>
      </c>
      <c r="AM157" s="89">
        <v>0</v>
      </c>
      <c r="AN157" s="89">
        <v>0</v>
      </c>
      <c r="AO157" s="88">
        <f t="shared" si="92"/>
        <v>0</v>
      </c>
      <c r="AP157" s="89">
        <v>0</v>
      </c>
      <c r="AQ157" s="89">
        <v>0</v>
      </c>
      <c r="AR157" s="89">
        <v>0</v>
      </c>
      <c r="AS157" s="89">
        <v>0</v>
      </c>
      <c r="AT157" s="88">
        <f t="shared" si="93"/>
        <v>0</v>
      </c>
      <c r="AU157" s="89">
        <v>0</v>
      </c>
      <c r="AV157" s="89">
        <v>0</v>
      </c>
      <c r="AW157" s="89">
        <v>0</v>
      </c>
      <c r="AX157" s="89">
        <v>0</v>
      </c>
      <c r="AY157" s="88">
        <f t="shared" si="94"/>
        <v>0</v>
      </c>
      <c r="AZ157" s="89">
        <v>0</v>
      </c>
      <c r="BA157" s="89">
        <v>0</v>
      </c>
      <c r="BB157" s="89">
        <v>0</v>
      </c>
      <c r="BC157" s="89">
        <v>0</v>
      </c>
      <c r="BD157" s="78"/>
      <c r="BE157" s="90"/>
      <c r="BF157" s="93"/>
      <c r="BG157" s="34"/>
      <c r="BH157" s="34"/>
      <c r="BI157" s="34"/>
      <c r="BJ157" s="36"/>
      <c r="BK157" s="34"/>
      <c r="BL157" s="34"/>
      <c r="BM157" s="34"/>
      <c r="BN157" s="34"/>
      <c r="BQ157" s="34"/>
      <c r="BR157" s="38"/>
      <c r="BS157" s="34"/>
    </row>
    <row r="158" spans="1:71" ht="31.5" customHeight="1" x14ac:dyDescent="0.25">
      <c r="A158" s="92" t="s">
        <v>235</v>
      </c>
      <c r="B158" s="94" t="s">
        <v>351</v>
      </c>
      <c r="C158" s="84" t="s">
        <v>352</v>
      </c>
      <c r="D158" s="87">
        <f>VLOOKUP(C158,'[1]10 Кв ф'!C143:I547,5,FALSE)</f>
        <v>52.776529500000002</v>
      </c>
      <c r="E158" s="88">
        <f t="shared" si="99"/>
        <v>50.751687199999999</v>
      </c>
      <c r="F158" s="88">
        <f t="shared" si="99"/>
        <v>0</v>
      </c>
      <c r="G158" s="88">
        <f t="shared" si="99"/>
        <v>12.838435199999999</v>
      </c>
      <c r="H158" s="88">
        <f t="shared" si="99"/>
        <v>33.920262000000001</v>
      </c>
      <c r="I158" s="88">
        <f t="shared" si="99"/>
        <v>3.9929899999999998</v>
      </c>
      <c r="J158" s="88">
        <f t="shared" si="86"/>
        <v>10.176078599999999</v>
      </c>
      <c r="K158" s="89">
        <v>0</v>
      </c>
      <c r="L158" s="89">
        <v>0</v>
      </c>
      <c r="M158" s="89">
        <v>10.176078599999999</v>
      </c>
      <c r="N158" s="89">
        <v>0</v>
      </c>
      <c r="O158" s="88">
        <f t="shared" si="101"/>
        <v>23.744183400000001</v>
      </c>
      <c r="P158" s="89">
        <v>0</v>
      </c>
      <c r="Q158" s="89">
        <v>0</v>
      </c>
      <c r="R158" s="89">
        <v>23.744183400000001</v>
      </c>
      <c r="S158" s="89">
        <v>0</v>
      </c>
      <c r="T158" s="88">
        <f t="shared" si="102"/>
        <v>0</v>
      </c>
      <c r="U158" s="89">
        <v>0</v>
      </c>
      <c r="V158" s="89">
        <v>0</v>
      </c>
      <c r="W158" s="89">
        <v>0</v>
      </c>
      <c r="X158" s="89">
        <v>0</v>
      </c>
      <c r="Y158" s="88">
        <f t="shared" si="103"/>
        <v>16.831425199999998</v>
      </c>
      <c r="Z158" s="89">
        <v>0</v>
      </c>
      <c r="AA158" s="89">
        <v>12.838435199999999</v>
      </c>
      <c r="AB158" s="89">
        <v>0</v>
      </c>
      <c r="AC158" s="89">
        <v>3.9929899999999998</v>
      </c>
      <c r="AD158" s="87">
        <v>146.72443335</v>
      </c>
      <c r="AE158" s="88">
        <f t="shared" si="100"/>
        <v>144.85796727999991</v>
      </c>
      <c r="AF158" s="88">
        <f t="shared" si="100"/>
        <v>0</v>
      </c>
      <c r="AG158" s="88">
        <f t="shared" si="100"/>
        <v>141.5304755999999</v>
      </c>
      <c r="AH158" s="88">
        <f t="shared" si="100"/>
        <v>0</v>
      </c>
      <c r="AI158" s="88">
        <f t="shared" si="100"/>
        <v>3.3274916800000001</v>
      </c>
      <c r="AJ158" s="88">
        <f t="shared" si="91"/>
        <v>0</v>
      </c>
      <c r="AK158" s="89">
        <v>0</v>
      </c>
      <c r="AL158" s="89">
        <v>0</v>
      </c>
      <c r="AM158" s="89">
        <v>0</v>
      </c>
      <c r="AN158" s="89">
        <v>0</v>
      </c>
      <c r="AO158" s="88">
        <f t="shared" si="92"/>
        <v>0</v>
      </c>
      <c r="AP158" s="89">
        <v>0</v>
      </c>
      <c r="AQ158" s="89">
        <v>0</v>
      </c>
      <c r="AR158" s="89">
        <v>0</v>
      </c>
      <c r="AS158" s="89">
        <v>0</v>
      </c>
      <c r="AT158" s="88">
        <f t="shared" si="93"/>
        <v>71.877478199999999</v>
      </c>
      <c r="AU158" s="89">
        <v>0</v>
      </c>
      <c r="AV158" s="89">
        <v>71.877478199999999</v>
      </c>
      <c r="AW158" s="89">
        <v>0</v>
      </c>
      <c r="AX158" s="89">
        <v>0</v>
      </c>
      <c r="AY158" s="88">
        <f t="shared" si="94"/>
        <v>72.980489079999899</v>
      </c>
      <c r="AZ158" s="89">
        <v>0</v>
      </c>
      <c r="BA158" s="89">
        <v>69.652997399999904</v>
      </c>
      <c r="BB158" s="89">
        <v>0</v>
      </c>
      <c r="BC158" s="89">
        <v>3.3274916800000001</v>
      </c>
      <c r="BD158" s="78"/>
      <c r="BE158" s="90"/>
      <c r="BF158" s="93"/>
      <c r="BG158" s="34"/>
      <c r="BH158" s="34"/>
      <c r="BI158" s="34"/>
      <c r="BJ158" s="36"/>
      <c r="BK158" s="34"/>
      <c r="BL158" s="34"/>
      <c r="BM158" s="34"/>
      <c r="BN158" s="34"/>
      <c r="BQ158" s="34"/>
      <c r="BR158" s="38"/>
      <c r="BS158" s="34"/>
    </row>
    <row r="159" spans="1:71" ht="67.5" customHeight="1" x14ac:dyDescent="0.25">
      <c r="A159" s="92" t="s">
        <v>235</v>
      </c>
      <c r="B159" s="94" t="s">
        <v>353</v>
      </c>
      <c r="C159" s="84" t="s">
        <v>354</v>
      </c>
      <c r="D159" s="87">
        <f>VLOOKUP(C159,'[1]10 Кв ф'!C144:I548,5,FALSE)</f>
        <v>0.34359603999999999</v>
      </c>
      <c r="E159" s="88">
        <f t="shared" si="99"/>
        <v>0.34359603999999994</v>
      </c>
      <c r="F159" s="88">
        <f t="shared" si="99"/>
        <v>0</v>
      </c>
      <c r="G159" s="88">
        <f t="shared" si="99"/>
        <v>0.34359603999999994</v>
      </c>
      <c r="H159" s="88">
        <f t="shared" si="99"/>
        <v>0</v>
      </c>
      <c r="I159" s="88">
        <f t="shared" si="99"/>
        <v>0</v>
      </c>
      <c r="J159" s="88">
        <f t="shared" si="86"/>
        <v>0.34359603999999994</v>
      </c>
      <c r="K159" s="89">
        <v>0</v>
      </c>
      <c r="L159" s="89">
        <v>0.34359603999999994</v>
      </c>
      <c r="M159" s="89">
        <v>0</v>
      </c>
      <c r="N159" s="89">
        <v>0</v>
      </c>
      <c r="O159" s="88">
        <f t="shared" si="101"/>
        <v>0</v>
      </c>
      <c r="P159" s="89">
        <v>0</v>
      </c>
      <c r="Q159" s="89">
        <v>0</v>
      </c>
      <c r="R159" s="89">
        <v>0</v>
      </c>
      <c r="S159" s="89">
        <v>0</v>
      </c>
      <c r="T159" s="88">
        <f t="shared" si="102"/>
        <v>0</v>
      </c>
      <c r="U159" s="89">
        <v>0</v>
      </c>
      <c r="V159" s="89">
        <v>0</v>
      </c>
      <c r="W159" s="89">
        <v>0</v>
      </c>
      <c r="X159" s="89">
        <v>0</v>
      </c>
      <c r="Y159" s="88">
        <f t="shared" si="103"/>
        <v>0</v>
      </c>
      <c r="Z159" s="88">
        <v>0</v>
      </c>
      <c r="AA159" s="88">
        <v>0</v>
      </c>
      <c r="AB159" s="88">
        <v>0</v>
      </c>
      <c r="AC159" s="88">
        <v>0</v>
      </c>
      <c r="AD159" s="87">
        <v>0</v>
      </c>
      <c r="AE159" s="88">
        <f t="shared" si="100"/>
        <v>0</v>
      </c>
      <c r="AF159" s="88">
        <f t="shared" si="100"/>
        <v>0</v>
      </c>
      <c r="AG159" s="88">
        <f t="shared" si="100"/>
        <v>0</v>
      </c>
      <c r="AH159" s="88">
        <f t="shared" si="100"/>
        <v>0</v>
      </c>
      <c r="AI159" s="88">
        <f t="shared" si="100"/>
        <v>0</v>
      </c>
      <c r="AJ159" s="88">
        <f t="shared" si="91"/>
        <v>0</v>
      </c>
      <c r="AK159" s="89">
        <v>0</v>
      </c>
      <c r="AL159" s="89">
        <v>0</v>
      </c>
      <c r="AM159" s="89">
        <v>0</v>
      </c>
      <c r="AN159" s="89">
        <v>0</v>
      </c>
      <c r="AO159" s="88">
        <f t="shared" si="92"/>
        <v>0</v>
      </c>
      <c r="AP159" s="89">
        <v>0</v>
      </c>
      <c r="AQ159" s="89">
        <v>0</v>
      </c>
      <c r="AR159" s="89">
        <v>0</v>
      </c>
      <c r="AS159" s="89">
        <v>0</v>
      </c>
      <c r="AT159" s="88">
        <f t="shared" si="93"/>
        <v>0</v>
      </c>
      <c r="AU159" s="89">
        <v>0</v>
      </c>
      <c r="AV159" s="89">
        <v>0</v>
      </c>
      <c r="AW159" s="89">
        <v>0</v>
      </c>
      <c r="AX159" s="89">
        <v>0</v>
      </c>
      <c r="AY159" s="88">
        <f t="shared" si="94"/>
        <v>0</v>
      </c>
      <c r="AZ159" s="89">
        <v>0</v>
      </c>
      <c r="BA159" s="89">
        <v>0</v>
      </c>
      <c r="BB159" s="89">
        <v>0</v>
      </c>
      <c r="BC159" s="89">
        <v>0</v>
      </c>
      <c r="BD159" s="78"/>
      <c r="BE159" s="90"/>
      <c r="BF159" s="93"/>
      <c r="BG159" s="34"/>
      <c r="BH159" s="34"/>
      <c r="BI159" s="34"/>
      <c r="BJ159" s="36"/>
      <c r="BK159" s="34"/>
      <c r="BL159" s="34"/>
      <c r="BM159" s="34"/>
      <c r="BN159" s="34"/>
      <c r="BQ159" s="34"/>
      <c r="BR159" s="38"/>
      <c r="BS159" s="34"/>
    </row>
    <row r="160" spans="1:71" ht="50.25" customHeight="1" x14ac:dyDescent="0.25">
      <c r="A160" s="92" t="s">
        <v>235</v>
      </c>
      <c r="B160" s="94" t="s">
        <v>355</v>
      </c>
      <c r="C160" s="84" t="s">
        <v>356</v>
      </c>
      <c r="D160" s="87">
        <f>VLOOKUP(C160,'[1]10 Кв ф'!C145:I549,5,FALSE)</f>
        <v>4.7035300000000002E-2</v>
      </c>
      <c r="E160" s="88">
        <f t="shared" si="99"/>
        <v>4.7035300000000002E-2</v>
      </c>
      <c r="F160" s="88">
        <f t="shared" si="99"/>
        <v>0</v>
      </c>
      <c r="G160" s="88">
        <f t="shared" si="99"/>
        <v>0</v>
      </c>
      <c r="H160" s="88">
        <f t="shared" si="99"/>
        <v>4.7035300000000002E-2</v>
      </c>
      <c r="I160" s="88">
        <f t="shared" si="99"/>
        <v>0</v>
      </c>
      <c r="J160" s="88">
        <f t="shared" si="86"/>
        <v>4.7035300000000002E-2</v>
      </c>
      <c r="K160" s="89">
        <v>0</v>
      </c>
      <c r="L160" s="89">
        <v>0</v>
      </c>
      <c r="M160" s="89">
        <v>4.7035300000000002E-2</v>
      </c>
      <c r="N160" s="89">
        <v>0</v>
      </c>
      <c r="O160" s="88">
        <f t="shared" si="101"/>
        <v>0</v>
      </c>
      <c r="P160" s="89">
        <v>0</v>
      </c>
      <c r="Q160" s="89">
        <v>0</v>
      </c>
      <c r="R160" s="89">
        <v>0</v>
      </c>
      <c r="S160" s="89">
        <v>0</v>
      </c>
      <c r="T160" s="88">
        <f t="shared" si="102"/>
        <v>0</v>
      </c>
      <c r="U160" s="89">
        <v>0</v>
      </c>
      <c r="V160" s="89">
        <v>0</v>
      </c>
      <c r="W160" s="89">
        <v>0</v>
      </c>
      <c r="X160" s="89">
        <v>0</v>
      </c>
      <c r="Y160" s="88">
        <f t="shared" si="103"/>
        <v>0</v>
      </c>
      <c r="Z160" s="88">
        <v>0</v>
      </c>
      <c r="AA160" s="88">
        <v>0</v>
      </c>
      <c r="AB160" s="88">
        <v>0</v>
      </c>
      <c r="AC160" s="88">
        <v>0</v>
      </c>
      <c r="AD160" s="87">
        <v>0</v>
      </c>
      <c r="AE160" s="88">
        <f t="shared" si="100"/>
        <v>0</v>
      </c>
      <c r="AF160" s="88">
        <f t="shared" si="100"/>
        <v>0</v>
      </c>
      <c r="AG160" s="88">
        <f t="shared" si="100"/>
        <v>0</v>
      </c>
      <c r="AH160" s="88">
        <f t="shared" si="100"/>
        <v>0</v>
      </c>
      <c r="AI160" s="88">
        <f t="shared" si="100"/>
        <v>0</v>
      </c>
      <c r="AJ160" s="88">
        <f t="shared" si="91"/>
        <v>0</v>
      </c>
      <c r="AK160" s="89">
        <v>0</v>
      </c>
      <c r="AL160" s="89">
        <v>0</v>
      </c>
      <c r="AM160" s="89">
        <v>0</v>
      </c>
      <c r="AN160" s="89">
        <v>0</v>
      </c>
      <c r="AO160" s="88">
        <f t="shared" si="92"/>
        <v>0</v>
      </c>
      <c r="AP160" s="89">
        <v>0</v>
      </c>
      <c r="AQ160" s="89">
        <v>0</v>
      </c>
      <c r="AR160" s="89">
        <v>0</v>
      </c>
      <c r="AS160" s="89">
        <v>0</v>
      </c>
      <c r="AT160" s="88">
        <f t="shared" si="93"/>
        <v>0</v>
      </c>
      <c r="AU160" s="89">
        <v>0</v>
      </c>
      <c r="AV160" s="89">
        <v>0</v>
      </c>
      <c r="AW160" s="89">
        <v>0</v>
      </c>
      <c r="AX160" s="89">
        <v>0</v>
      </c>
      <c r="AY160" s="88">
        <f t="shared" si="94"/>
        <v>0</v>
      </c>
      <c r="AZ160" s="89">
        <v>0</v>
      </c>
      <c r="BA160" s="89">
        <v>0</v>
      </c>
      <c r="BB160" s="89">
        <v>0</v>
      </c>
      <c r="BC160" s="89">
        <v>0</v>
      </c>
      <c r="BD160" s="78"/>
      <c r="BE160" s="90"/>
      <c r="BF160" s="93"/>
      <c r="BG160" s="34"/>
      <c r="BH160" s="34"/>
      <c r="BI160" s="34"/>
      <c r="BJ160" s="36"/>
      <c r="BK160" s="34"/>
      <c r="BL160" s="34"/>
      <c r="BM160" s="34"/>
      <c r="BN160" s="34"/>
      <c r="BQ160" s="34"/>
      <c r="BR160" s="38"/>
      <c r="BS160" s="34"/>
    </row>
    <row r="161" spans="1:71" ht="44.25" customHeight="1" x14ac:dyDescent="0.25">
      <c r="A161" s="92" t="s">
        <v>235</v>
      </c>
      <c r="B161" s="94" t="s">
        <v>357</v>
      </c>
      <c r="C161" s="84" t="s">
        <v>358</v>
      </c>
      <c r="D161" s="87">
        <f>VLOOKUP(C161,'[1]10 Кв ф'!C146:I550,5,FALSE)</f>
        <v>22.847999999999999</v>
      </c>
      <c r="E161" s="88">
        <f t="shared" si="99"/>
        <v>0</v>
      </c>
      <c r="F161" s="88">
        <f t="shared" si="99"/>
        <v>0</v>
      </c>
      <c r="G161" s="88">
        <f t="shared" si="99"/>
        <v>0</v>
      </c>
      <c r="H161" s="88">
        <f t="shared" si="99"/>
        <v>0</v>
      </c>
      <c r="I161" s="88">
        <f t="shared" si="99"/>
        <v>0</v>
      </c>
      <c r="J161" s="88">
        <f t="shared" si="86"/>
        <v>6.8544</v>
      </c>
      <c r="K161" s="89">
        <v>0</v>
      </c>
      <c r="L161" s="89">
        <v>0</v>
      </c>
      <c r="M161" s="89">
        <v>6.8544</v>
      </c>
      <c r="N161" s="89">
        <v>0</v>
      </c>
      <c r="O161" s="88">
        <f t="shared" si="101"/>
        <v>0</v>
      </c>
      <c r="P161" s="89">
        <v>0</v>
      </c>
      <c r="Q161" s="89">
        <v>0</v>
      </c>
      <c r="R161" s="89">
        <v>0</v>
      </c>
      <c r="S161" s="89">
        <v>0</v>
      </c>
      <c r="T161" s="88">
        <f t="shared" si="102"/>
        <v>-6.8544</v>
      </c>
      <c r="U161" s="89">
        <v>0</v>
      </c>
      <c r="V161" s="89">
        <v>0</v>
      </c>
      <c r="W161" s="89">
        <v>-6.8544</v>
      </c>
      <c r="X161" s="89">
        <v>0</v>
      </c>
      <c r="Y161" s="88">
        <f t="shared" si="103"/>
        <v>0</v>
      </c>
      <c r="Z161" s="89">
        <v>0</v>
      </c>
      <c r="AA161" s="89">
        <v>0</v>
      </c>
      <c r="AB161" s="89">
        <v>0</v>
      </c>
      <c r="AC161" s="89">
        <v>0</v>
      </c>
      <c r="AD161" s="87">
        <v>0.47224526</v>
      </c>
      <c r="AE161" s="88">
        <f t="shared" si="100"/>
        <v>0</v>
      </c>
      <c r="AF161" s="88">
        <f t="shared" si="100"/>
        <v>0</v>
      </c>
      <c r="AG161" s="88">
        <f t="shared" si="100"/>
        <v>0</v>
      </c>
      <c r="AH161" s="88">
        <f t="shared" si="100"/>
        <v>0</v>
      </c>
      <c r="AI161" s="88">
        <f t="shared" si="100"/>
        <v>0</v>
      </c>
      <c r="AJ161" s="88">
        <f t="shared" si="91"/>
        <v>0</v>
      </c>
      <c r="AK161" s="89">
        <v>0</v>
      </c>
      <c r="AL161" s="89">
        <v>0</v>
      </c>
      <c r="AM161" s="89">
        <v>0</v>
      </c>
      <c r="AN161" s="89">
        <v>0</v>
      </c>
      <c r="AO161" s="88">
        <f t="shared" si="92"/>
        <v>0</v>
      </c>
      <c r="AP161" s="89">
        <v>0</v>
      </c>
      <c r="AQ161" s="89">
        <v>0</v>
      </c>
      <c r="AR161" s="89">
        <v>0</v>
      </c>
      <c r="AS161" s="89">
        <v>0</v>
      </c>
      <c r="AT161" s="88">
        <f t="shared" si="93"/>
        <v>0</v>
      </c>
      <c r="AU161" s="89">
        <v>0</v>
      </c>
      <c r="AV161" s="89">
        <v>0</v>
      </c>
      <c r="AW161" s="89">
        <v>0</v>
      </c>
      <c r="AX161" s="89">
        <v>0</v>
      </c>
      <c r="AY161" s="88">
        <f t="shared" si="94"/>
        <v>0</v>
      </c>
      <c r="AZ161" s="89">
        <v>0</v>
      </c>
      <c r="BA161" s="89">
        <v>0</v>
      </c>
      <c r="BB161" s="89">
        <v>0</v>
      </c>
      <c r="BC161" s="89">
        <v>0</v>
      </c>
      <c r="BD161" s="78"/>
      <c r="BE161" s="90"/>
      <c r="BF161" s="93"/>
      <c r="BG161" s="34"/>
      <c r="BH161" s="34"/>
      <c r="BI161" s="34"/>
      <c r="BJ161" s="36"/>
      <c r="BK161" s="34"/>
      <c r="BL161" s="34"/>
      <c r="BM161" s="34"/>
      <c r="BN161" s="34"/>
      <c r="BQ161" s="34"/>
      <c r="BR161" s="38"/>
      <c r="BS161" s="34"/>
    </row>
    <row r="162" spans="1:71" ht="63" customHeight="1" x14ac:dyDescent="0.25">
      <c r="A162" s="92" t="s">
        <v>235</v>
      </c>
      <c r="B162" s="94" t="s">
        <v>359</v>
      </c>
      <c r="C162" s="84" t="s">
        <v>360</v>
      </c>
      <c r="D162" s="87">
        <f>VLOOKUP(C162,'[1]10 Кв ф'!C147:I551,5,FALSE)</f>
        <v>28.620781200000003</v>
      </c>
      <c r="E162" s="88">
        <f t="shared" si="99"/>
        <v>21.736193400000001</v>
      </c>
      <c r="F162" s="88">
        <f t="shared" si="99"/>
        <v>0</v>
      </c>
      <c r="G162" s="88">
        <f t="shared" si="99"/>
        <v>21.736193400000001</v>
      </c>
      <c r="H162" s="88">
        <f t="shared" si="99"/>
        <v>0</v>
      </c>
      <c r="I162" s="88">
        <f t="shared" si="99"/>
        <v>0</v>
      </c>
      <c r="J162" s="88">
        <f t="shared" si="86"/>
        <v>5.7276633600000002</v>
      </c>
      <c r="K162" s="89">
        <v>0</v>
      </c>
      <c r="L162" s="89">
        <v>5.7276633600000002</v>
      </c>
      <c r="M162" s="89">
        <v>0</v>
      </c>
      <c r="N162" s="89">
        <v>0</v>
      </c>
      <c r="O162" s="88">
        <f t="shared" si="101"/>
        <v>0</v>
      </c>
      <c r="P162" s="89">
        <v>0</v>
      </c>
      <c r="Q162" s="89">
        <v>0</v>
      </c>
      <c r="R162" s="89">
        <v>0</v>
      </c>
      <c r="S162" s="89">
        <v>0</v>
      </c>
      <c r="T162" s="88">
        <f t="shared" si="102"/>
        <v>0</v>
      </c>
      <c r="U162" s="89">
        <v>0</v>
      </c>
      <c r="V162" s="89">
        <v>0</v>
      </c>
      <c r="W162" s="89">
        <v>0</v>
      </c>
      <c r="X162" s="89">
        <v>0</v>
      </c>
      <c r="Y162" s="88">
        <f t="shared" si="103"/>
        <v>16.00853004</v>
      </c>
      <c r="Z162" s="88">
        <v>0</v>
      </c>
      <c r="AA162" s="88">
        <v>16.00853004</v>
      </c>
      <c r="AB162" s="88">
        <v>0</v>
      </c>
      <c r="AC162" s="88">
        <v>0</v>
      </c>
      <c r="AD162" s="87">
        <v>36.826974999999997</v>
      </c>
      <c r="AE162" s="88">
        <f t="shared" si="100"/>
        <v>33.102428999999994</v>
      </c>
      <c r="AF162" s="88">
        <f t="shared" si="100"/>
        <v>0</v>
      </c>
      <c r="AG162" s="88">
        <f t="shared" si="100"/>
        <v>33.102428999999994</v>
      </c>
      <c r="AH162" s="88">
        <f t="shared" si="100"/>
        <v>0</v>
      </c>
      <c r="AI162" s="88">
        <f t="shared" si="100"/>
        <v>0</v>
      </c>
      <c r="AJ162" s="88">
        <f t="shared" si="91"/>
        <v>0</v>
      </c>
      <c r="AK162" s="89">
        <v>0</v>
      </c>
      <c r="AL162" s="89">
        <v>0</v>
      </c>
      <c r="AM162" s="89">
        <v>0</v>
      </c>
      <c r="AN162" s="89">
        <v>0</v>
      </c>
      <c r="AO162" s="88">
        <f t="shared" si="92"/>
        <v>0</v>
      </c>
      <c r="AP162" s="89">
        <v>0</v>
      </c>
      <c r="AQ162" s="89">
        <v>0</v>
      </c>
      <c r="AR162" s="89">
        <v>0</v>
      </c>
      <c r="AS162" s="89">
        <v>0</v>
      </c>
      <c r="AT162" s="88">
        <f t="shared" si="93"/>
        <v>0</v>
      </c>
      <c r="AU162" s="89">
        <v>0</v>
      </c>
      <c r="AV162" s="89">
        <v>0</v>
      </c>
      <c r="AW162" s="89">
        <v>0</v>
      </c>
      <c r="AX162" s="89">
        <v>0</v>
      </c>
      <c r="AY162" s="88">
        <f t="shared" si="94"/>
        <v>33.102428999999994</v>
      </c>
      <c r="AZ162" s="89">
        <v>0</v>
      </c>
      <c r="BA162" s="89">
        <v>33.102428999999994</v>
      </c>
      <c r="BB162" s="89">
        <v>0</v>
      </c>
      <c r="BC162" s="89">
        <v>0</v>
      </c>
      <c r="BD162" s="78"/>
      <c r="BE162" s="90"/>
      <c r="BF162" s="93"/>
      <c r="BG162" s="34"/>
      <c r="BH162" s="34"/>
      <c r="BI162" s="34"/>
      <c r="BJ162" s="36"/>
      <c r="BK162" s="34"/>
      <c r="BL162" s="34"/>
      <c r="BM162" s="34"/>
      <c r="BN162" s="34"/>
      <c r="BQ162" s="34"/>
      <c r="BR162" s="38"/>
      <c r="BS162" s="34"/>
    </row>
    <row r="163" spans="1:71" ht="78" customHeight="1" x14ac:dyDescent="0.25">
      <c r="A163" s="92" t="s">
        <v>235</v>
      </c>
      <c r="B163" s="94" t="s">
        <v>361</v>
      </c>
      <c r="C163" s="84" t="s">
        <v>362</v>
      </c>
      <c r="D163" s="87">
        <f>VLOOKUP(C163,'[1]10 Кв ф'!C148:I552,5,FALSE)</f>
        <v>0.2592005</v>
      </c>
      <c r="E163" s="88">
        <f t="shared" si="99"/>
        <v>0.25900000000000001</v>
      </c>
      <c r="F163" s="88">
        <f t="shared" si="99"/>
        <v>0</v>
      </c>
      <c r="G163" s="88">
        <f t="shared" si="99"/>
        <v>3.0628499999999999E-2</v>
      </c>
      <c r="H163" s="88">
        <f t="shared" si="99"/>
        <v>0.22837150000000001</v>
      </c>
      <c r="I163" s="88">
        <f t="shared" si="99"/>
        <v>0</v>
      </c>
      <c r="J163" s="88">
        <f t="shared" si="86"/>
        <v>0.25900000000000001</v>
      </c>
      <c r="K163" s="89">
        <v>0</v>
      </c>
      <c r="L163" s="89">
        <v>3.0628499999999999E-2</v>
      </c>
      <c r="M163" s="89">
        <v>0.22837150000000001</v>
      </c>
      <c r="N163" s="89">
        <v>0</v>
      </c>
      <c r="O163" s="88">
        <f t="shared" si="101"/>
        <v>0</v>
      </c>
      <c r="P163" s="89">
        <v>0</v>
      </c>
      <c r="Q163" s="89">
        <v>0</v>
      </c>
      <c r="R163" s="89">
        <v>0</v>
      </c>
      <c r="S163" s="89">
        <v>0</v>
      </c>
      <c r="T163" s="88">
        <f t="shared" si="102"/>
        <v>0</v>
      </c>
      <c r="U163" s="89">
        <v>0</v>
      </c>
      <c r="V163" s="89">
        <v>0</v>
      </c>
      <c r="W163" s="89">
        <v>0</v>
      </c>
      <c r="X163" s="89">
        <v>0</v>
      </c>
      <c r="Y163" s="88">
        <f t="shared" si="103"/>
        <v>0</v>
      </c>
      <c r="Z163" s="89">
        <v>0</v>
      </c>
      <c r="AA163" s="89">
        <v>0</v>
      </c>
      <c r="AB163" s="89">
        <v>0</v>
      </c>
      <c r="AC163" s="89">
        <v>0</v>
      </c>
      <c r="AD163" s="87">
        <v>0</v>
      </c>
      <c r="AE163" s="88">
        <f t="shared" si="100"/>
        <v>0</v>
      </c>
      <c r="AF163" s="88">
        <f t="shared" si="100"/>
        <v>0</v>
      </c>
      <c r="AG163" s="88">
        <f t="shared" si="100"/>
        <v>0</v>
      </c>
      <c r="AH163" s="88">
        <f t="shared" si="100"/>
        <v>0</v>
      </c>
      <c r="AI163" s="88">
        <f t="shared" si="100"/>
        <v>0</v>
      </c>
      <c r="AJ163" s="88">
        <f t="shared" si="91"/>
        <v>0</v>
      </c>
      <c r="AK163" s="89">
        <v>0</v>
      </c>
      <c r="AL163" s="89">
        <v>0</v>
      </c>
      <c r="AM163" s="89">
        <v>0</v>
      </c>
      <c r="AN163" s="89">
        <v>0</v>
      </c>
      <c r="AO163" s="88">
        <f t="shared" si="92"/>
        <v>0</v>
      </c>
      <c r="AP163" s="89">
        <v>0</v>
      </c>
      <c r="AQ163" s="89">
        <v>0</v>
      </c>
      <c r="AR163" s="89">
        <v>0</v>
      </c>
      <c r="AS163" s="89">
        <v>0</v>
      </c>
      <c r="AT163" s="88">
        <f t="shared" si="93"/>
        <v>0</v>
      </c>
      <c r="AU163" s="89">
        <v>0</v>
      </c>
      <c r="AV163" s="89">
        <v>0</v>
      </c>
      <c r="AW163" s="89">
        <v>0</v>
      </c>
      <c r="AX163" s="89">
        <v>0</v>
      </c>
      <c r="AY163" s="88">
        <f t="shared" si="94"/>
        <v>0</v>
      </c>
      <c r="AZ163" s="89">
        <v>0</v>
      </c>
      <c r="BA163" s="89">
        <v>0</v>
      </c>
      <c r="BB163" s="89">
        <v>0</v>
      </c>
      <c r="BC163" s="89">
        <v>0</v>
      </c>
      <c r="BD163" s="78"/>
      <c r="BE163" s="90"/>
      <c r="BF163" s="93"/>
      <c r="BG163" s="34"/>
      <c r="BH163" s="34"/>
      <c r="BI163" s="34"/>
      <c r="BJ163" s="36"/>
      <c r="BK163" s="34"/>
      <c r="BL163" s="34"/>
      <c r="BM163" s="34"/>
      <c r="BN163" s="34"/>
      <c r="BQ163" s="34"/>
      <c r="BR163" s="38"/>
      <c r="BS163" s="34"/>
    </row>
    <row r="164" spans="1:71" ht="63" customHeight="1" x14ac:dyDescent="0.25">
      <c r="A164" s="92" t="s">
        <v>235</v>
      </c>
      <c r="B164" s="94" t="s">
        <v>363</v>
      </c>
      <c r="C164" s="84" t="s">
        <v>364</v>
      </c>
      <c r="D164" s="87">
        <f>VLOOKUP(C164,'[1]10 Кв ф'!C149:I553,5,FALSE)</f>
        <v>34.886220000000002</v>
      </c>
      <c r="E164" s="88">
        <f t="shared" si="99"/>
        <v>14.127675639999998</v>
      </c>
      <c r="F164" s="88">
        <f t="shared" si="99"/>
        <v>4.6591499999999995</v>
      </c>
      <c r="G164" s="88">
        <f t="shared" si="99"/>
        <v>1.0308699999999997</v>
      </c>
      <c r="H164" s="88">
        <f t="shared" si="99"/>
        <v>8.4376556399999991</v>
      </c>
      <c r="I164" s="88">
        <f t="shared" si="99"/>
        <v>0</v>
      </c>
      <c r="J164" s="88">
        <f>K164+L164+M164+N164</f>
        <v>1.3977449999999998</v>
      </c>
      <c r="K164" s="89">
        <v>0</v>
      </c>
      <c r="L164" s="89">
        <v>1.3977449999999998</v>
      </c>
      <c r="M164" s="89">
        <v>0</v>
      </c>
      <c r="N164" s="89">
        <v>0</v>
      </c>
      <c r="O164" s="88">
        <f>P164+Q164+R164+S164</f>
        <v>4.2922749999999992</v>
      </c>
      <c r="P164" s="89">
        <v>4.6591499999999995</v>
      </c>
      <c r="Q164" s="89">
        <v>-0.36687500000000001</v>
      </c>
      <c r="R164" s="89">
        <v>0</v>
      </c>
      <c r="S164" s="89">
        <v>0</v>
      </c>
      <c r="T164" s="88">
        <f>U164+V164+W164+X164</f>
        <v>8.1525243599999992</v>
      </c>
      <c r="U164" s="89">
        <v>0</v>
      </c>
      <c r="V164" s="89">
        <v>0</v>
      </c>
      <c r="W164" s="89">
        <v>8.1525243599999992</v>
      </c>
      <c r="X164" s="89">
        <v>0</v>
      </c>
      <c r="Y164" s="88">
        <f>Z164+AA164+AB164+AC164</f>
        <v>0.28513127999999999</v>
      </c>
      <c r="Z164" s="89">
        <v>0</v>
      </c>
      <c r="AA164" s="89">
        <v>0</v>
      </c>
      <c r="AB164" s="89">
        <v>0.28513127999999999</v>
      </c>
      <c r="AC164" s="89">
        <v>0</v>
      </c>
      <c r="AD164" s="87">
        <v>29.071849999999998</v>
      </c>
      <c r="AE164" s="88">
        <f>AJ164+AO164+AT164+AY164</f>
        <v>3.882625</v>
      </c>
      <c r="AF164" s="88">
        <f>AK164+AP164+AU164+AZ164</f>
        <v>3.882625</v>
      </c>
      <c r="AG164" s="88">
        <f>AL164+AQ164+AV164+BA164</f>
        <v>0</v>
      </c>
      <c r="AH164" s="88">
        <f>AM164+AR164+AW164+BB164</f>
        <v>0</v>
      </c>
      <c r="AI164" s="88">
        <f>AN164+AS164+AX164+BC164</f>
        <v>0</v>
      </c>
      <c r="AJ164" s="88">
        <f>AK164+AL164+AM164+AN164</f>
        <v>3.882625</v>
      </c>
      <c r="AK164" s="89">
        <v>3.882625</v>
      </c>
      <c r="AL164" s="89">
        <v>0</v>
      </c>
      <c r="AM164" s="89">
        <v>0</v>
      </c>
      <c r="AN164" s="89">
        <v>0</v>
      </c>
      <c r="AO164" s="88">
        <f>AP164+AQ164+AR164+AS164</f>
        <v>0</v>
      </c>
      <c r="AP164" s="89">
        <v>0</v>
      </c>
      <c r="AQ164" s="89">
        <v>0</v>
      </c>
      <c r="AR164" s="89">
        <v>0</v>
      </c>
      <c r="AS164" s="89">
        <v>0</v>
      </c>
      <c r="AT164" s="88">
        <f t="shared" si="93"/>
        <v>0</v>
      </c>
      <c r="AU164" s="89">
        <v>0</v>
      </c>
      <c r="AV164" s="89">
        <v>0</v>
      </c>
      <c r="AW164" s="89">
        <v>0</v>
      </c>
      <c r="AX164" s="89">
        <v>0</v>
      </c>
      <c r="AY164" s="88">
        <f t="shared" si="94"/>
        <v>0</v>
      </c>
      <c r="AZ164" s="89">
        <v>0</v>
      </c>
      <c r="BA164" s="89">
        <v>0</v>
      </c>
      <c r="BB164" s="89">
        <v>0</v>
      </c>
      <c r="BC164" s="89">
        <v>0</v>
      </c>
      <c r="BD164" s="78"/>
      <c r="BE164" s="90"/>
      <c r="BF164" s="93"/>
      <c r="BG164" s="34"/>
      <c r="BH164" s="34"/>
      <c r="BI164" s="34"/>
      <c r="BJ164" s="36"/>
      <c r="BK164" s="34"/>
      <c r="BL164" s="34"/>
      <c r="BM164" s="34"/>
      <c r="BN164" s="34"/>
      <c r="BQ164" s="34"/>
      <c r="BR164" s="38"/>
      <c r="BS164" s="34"/>
    </row>
    <row r="165" spans="1:71" ht="65.25" customHeight="1" x14ac:dyDescent="0.25">
      <c r="A165" s="92" t="s">
        <v>235</v>
      </c>
      <c r="B165" s="94" t="s">
        <v>365</v>
      </c>
      <c r="C165" s="84" t="s">
        <v>366</v>
      </c>
      <c r="D165" s="87">
        <f>VLOOKUP(C165,'[1]10 Кв ф'!C150:I554,5,FALSE)</f>
        <v>329.66451608199998</v>
      </c>
      <c r="E165" s="88">
        <f t="shared" si="99"/>
        <v>521.03328982000005</v>
      </c>
      <c r="F165" s="88">
        <f t="shared" si="99"/>
        <v>10.43468786</v>
      </c>
      <c r="G165" s="88">
        <f t="shared" si="99"/>
        <v>322.54753428000004</v>
      </c>
      <c r="H165" s="88">
        <f t="shared" si="99"/>
        <v>186.37980516000002</v>
      </c>
      <c r="I165" s="88">
        <f t="shared" si="99"/>
        <v>1.67126252</v>
      </c>
      <c r="J165" s="88">
        <f t="shared" ref="J165:J178" si="104">K165+L165+M165+N165</f>
        <v>5.0289647700000009</v>
      </c>
      <c r="K165" s="89">
        <v>0.15345216</v>
      </c>
      <c r="L165" s="89">
        <v>4.7703772800000008</v>
      </c>
      <c r="M165" s="89">
        <v>0</v>
      </c>
      <c r="N165" s="89">
        <v>0.10513533000000001</v>
      </c>
      <c r="O165" s="88">
        <f>P165+Q165+R165+S165</f>
        <v>7.1625581800000004</v>
      </c>
      <c r="P165" s="89">
        <v>7.05742285</v>
      </c>
      <c r="Q165" s="89">
        <v>0</v>
      </c>
      <c r="R165" s="89">
        <v>0</v>
      </c>
      <c r="S165" s="89">
        <v>0.10513532999999999</v>
      </c>
      <c r="T165" s="88">
        <f>U165+V165+W165+X165</f>
        <v>11.540338120000001</v>
      </c>
      <c r="U165" s="89">
        <v>2.5559398500000001</v>
      </c>
      <c r="V165" s="89">
        <v>7.6292917200000003</v>
      </c>
      <c r="W165" s="89">
        <v>0</v>
      </c>
      <c r="X165" s="89">
        <v>1.3551065499999999</v>
      </c>
      <c r="Y165" s="88">
        <f>Z165+AA165+AB165+AC165</f>
        <v>497.30142875000007</v>
      </c>
      <c r="Z165" s="89">
        <v>0.66787300000000005</v>
      </c>
      <c r="AA165" s="89">
        <v>310.14786528000002</v>
      </c>
      <c r="AB165" s="89">
        <v>186.37980516000002</v>
      </c>
      <c r="AC165" s="89">
        <v>0.10588531000000007</v>
      </c>
      <c r="AD165" s="87">
        <v>24.012083349999997</v>
      </c>
      <c r="AE165" s="88">
        <f t="shared" si="100"/>
        <v>30.369317529999996</v>
      </c>
      <c r="AF165" s="88">
        <f t="shared" si="100"/>
        <v>8.6799563500000012</v>
      </c>
      <c r="AG165" s="88">
        <f t="shared" si="100"/>
        <v>0</v>
      </c>
      <c r="AH165" s="88">
        <f t="shared" si="100"/>
        <v>21.260569879999998</v>
      </c>
      <c r="AI165" s="88">
        <f t="shared" si="100"/>
        <v>0.4287913000000001</v>
      </c>
      <c r="AJ165" s="88">
        <f t="shared" ref="AJ165" si="105">AK165+AL165+AM165+AN165</f>
        <v>8.1172186799999988</v>
      </c>
      <c r="AK165" s="89">
        <v>8.0120833499999993</v>
      </c>
      <c r="AL165" s="89">
        <v>0</v>
      </c>
      <c r="AM165" s="89">
        <v>0</v>
      </c>
      <c r="AN165" s="89">
        <v>0.10513533000000001</v>
      </c>
      <c r="AO165" s="88">
        <f t="shared" ref="AO165" si="106">AP165+AQ165+AR165+AS165</f>
        <v>0.10513532999999999</v>
      </c>
      <c r="AP165" s="89">
        <v>0</v>
      </c>
      <c r="AQ165" s="89">
        <v>0</v>
      </c>
      <c r="AR165" s="89">
        <v>0</v>
      </c>
      <c r="AS165" s="89">
        <v>0.10513532999999999</v>
      </c>
      <c r="AT165" s="88">
        <f t="shared" ref="AT165:AT178" si="107">AU165+AV165+AW165+AX165</f>
        <v>0.11338533000000002</v>
      </c>
      <c r="AU165" s="89">
        <v>0</v>
      </c>
      <c r="AV165" s="89">
        <v>0</v>
      </c>
      <c r="AW165" s="89">
        <v>0</v>
      </c>
      <c r="AX165" s="89">
        <v>0.11338533000000002</v>
      </c>
      <c r="AY165" s="88">
        <f t="shared" ref="AY165:AY178" si="108">AZ165+BA165+BB165+BC165</f>
        <v>22.03357819</v>
      </c>
      <c r="AZ165" s="89">
        <v>0.66787300000000194</v>
      </c>
      <c r="BA165" s="89">
        <v>0</v>
      </c>
      <c r="BB165" s="89">
        <v>21.260569879999998</v>
      </c>
      <c r="BC165" s="89">
        <v>0.10513531000000008</v>
      </c>
      <c r="BD165" s="78"/>
      <c r="BE165" s="90"/>
      <c r="BF165" s="93"/>
      <c r="BG165" s="34"/>
      <c r="BH165" s="34"/>
      <c r="BI165" s="34"/>
      <c r="BJ165" s="36"/>
      <c r="BK165" s="34"/>
      <c r="BL165" s="34"/>
      <c r="BM165" s="34"/>
      <c r="BN165" s="34"/>
      <c r="BQ165" s="34"/>
      <c r="BR165" s="38"/>
      <c r="BS165" s="34"/>
    </row>
    <row r="166" spans="1:71" ht="65.25" customHeight="1" x14ac:dyDescent="0.25">
      <c r="A166" s="92" t="s">
        <v>235</v>
      </c>
      <c r="B166" s="94" t="s">
        <v>367</v>
      </c>
      <c r="C166" s="84" t="s">
        <v>368</v>
      </c>
      <c r="D166" s="87">
        <f>VLOOKUP(C166,'[1]10 Кв ф'!C151:I555,5,FALSE)</f>
        <v>-2.3276826000000002</v>
      </c>
      <c r="E166" s="88">
        <f t="shared" si="99"/>
        <v>0</v>
      </c>
      <c r="F166" s="88">
        <f t="shared" si="99"/>
        <v>0</v>
      </c>
      <c r="G166" s="88">
        <f t="shared" si="99"/>
        <v>0</v>
      </c>
      <c r="H166" s="88">
        <f t="shared" si="99"/>
        <v>0</v>
      </c>
      <c r="I166" s="88">
        <f t="shared" si="99"/>
        <v>0</v>
      </c>
      <c r="J166" s="88">
        <f t="shared" si="104"/>
        <v>0</v>
      </c>
      <c r="K166" s="89">
        <v>0</v>
      </c>
      <c r="L166" s="89">
        <v>0</v>
      </c>
      <c r="M166" s="89">
        <v>0</v>
      </c>
      <c r="N166" s="89">
        <v>0</v>
      </c>
      <c r="O166" s="88">
        <f t="shared" ref="O166:O178" si="109">P166+Q166+R166+S166</f>
        <v>0</v>
      </c>
      <c r="P166" s="89">
        <v>0</v>
      </c>
      <c r="Q166" s="89">
        <v>0</v>
      </c>
      <c r="R166" s="89">
        <v>0</v>
      </c>
      <c r="S166" s="89">
        <v>0</v>
      </c>
      <c r="T166" s="88">
        <f t="shared" ref="T166:T178" si="110">U166+V166+W166+X166</f>
        <v>0</v>
      </c>
      <c r="U166" s="89">
        <v>0</v>
      </c>
      <c r="V166" s="89">
        <v>0</v>
      </c>
      <c r="W166" s="89">
        <v>0</v>
      </c>
      <c r="X166" s="89">
        <v>0</v>
      </c>
      <c r="Y166" s="88">
        <f t="shared" ref="Y166:Y178" si="111">Z166+AA166+AB166+AC166</f>
        <v>0</v>
      </c>
      <c r="Z166" s="89">
        <v>0</v>
      </c>
      <c r="AA166" s="89">
        <v>0</v>
      </c>
      <c r="AB166" s="89">
        <v>0</v>
      </c>
      <c r="AC166" s="89">
        <v>0</v>
      </c>
      <c r="AD166" s="87">
        <v>0</v>
      </c>
      <c r="AE166" s="88">
        <f t="shared" si="100"/>
        <v>0</v>
      </c>
      <c r="AF166" s="88">
        <f t="shared" si="100"/>
        <v>0</v>
      </c>
      <c r="AG166" s="88">
        <f t="shared" si="100"/>
        <v>0</v>
      </c>
      <c r="AH166" s="88">
        <f t="shared" si="100"/>
        <v>0</v>
      </c>
      <c r="AI166" s="88">
        <f t="shared" si="100"/>
        <v>0</v>
      </c>
      <c r="AJ166" s="88">
        <v>0</v>
      </c>
      <c r="AK166" s="89">
        <v>0</v>
      </c>
      <c r="AL166" s="89">
        <v>0</v>
      </c>
      <c r="AM166" s="89">
        <v>0</v>
      </c>
      <c r="AN166" s="89">
        <v>0</v>
      </c>
      <c r="AO166" s="88">
        <v>0</v>
      </c>
      <c r="AP166" s="89">
        <v>0</v>
      </c>
      <c r="AQ166" s="89">
        <v>0</v>
      </c>
      <c r="AR166" s="89">
        <v>0</v>
      </c>
      <c r="AS166" s="89">
        <v>0</v>
      </c>
      <c r="AT166" s="88">
        <f t="shared" si="107"/>
        <v>0</v>
      </c>
      <c r="AU166" s="89">
        <v>0</v>
      </c>
      <c r="AV166" s="89">
        <v>0</v>
      </c>
      <c r="AW166" s="89">
        <v>0</v>
      </c>
      <c r="AX166" s="89">
        <v>0</v>
      </c>
      <c r="AY166" s="88">
        <f t="shared" si="108"/>
        <v>0</v>
      </c>
      <c r="AZ166" s="89">
        <v>0</v>
      </c>
      <c r="BA166" s="89">
        <v>0</v>
      </c>
      <c r="BB166" s="89">
        <v>0</v>
      </c>
      <c r="BC166" s="89">
        <v>0</v>
      </c>
      <c r="BD166" s="78"/>
      <c r="BE166" s="90"/>
      <c r="BF166" s="93"/>
      <c r="BG166" s="34"/>
      <c r="BH166" s="34"/>
      <c r="BI166" s="34"/>
      <c r="BJ166" s="36"/>
      <c r="BK166" s="34"/>
      <c r="BL166" s="34"/>
      <c r="BM166" s="34"/>
      <c r="BN166" s="34"/>
      <c r="BQ166" s="34"/>
      <c r="BR166" s="38"/>
      <c r="BS166" s="34"/>
    </row>
    <row r="167" spans="1:71" ht="65.25" customHeight="1" x14ac:dyDescent="0.25">
      <c r="A167" s="92" t="s">
        <v>235</v>
      </c>
      <c r="B167" s="94" t="s">
        <v>369</v>
      </c>
      <c r="C167" s="84" t="s">
        <v>370</v>
      </c>
      <c r="D167" s="87">
        <f>VLOOKUP(C167,'[1]10 Кв ф'!C152:I556,5,FALSE)</f>
        <v>12.792085188</v>
      </c>
      <c r="E167" s="88">
        <f t="shared" si="99"/>
        <v>1.2166903099999999</v>
      </c>
      <c r="F167" s="88">
        <f t="shared" si="99"/>
        <v>0</v>
      </c>
      <c r="G167" s="88">
        <f t="shared" si="99"/>
        <v>1.2166903099999999</v>
      </c>
      <c r="H167" s="88">
        <f t="shared" si="99"/>
        <v>0</v>
      </c>
      <c r="I167" s="88">
        <f t="shared" si="99"/>
        <v>0</v>
      </c>
      <c r="J167" s="88">
        <f t="shared" si="104"/>
        <v>0</v>
      </c>
      <c r="K167" s="89">
        <v>0</v>
      </c>
      <c r="L167" s="89">
        <v>0</v>
      </c>
      <c r="M167" s="89">
        <v>0</v>
      </c>
      <c r="N167" s="89">
        <v>0</v>
      </c>
      <c r="O167" s="88">
        <f t="shared" si="109"/>
        <v>0</v>
      </c>
      <c r="P167" s="89">
        <v>0</v>
      </c>
      <c r="Q167" s="89">
        <v>0</v>
      </c>
      <c r="R167" s="89">
        <v>0</v>
      </c>
      <c r="S167" s="89">
        <v>0</v>
      </c>
      <c r="T167" s="88">
        <f t="shared" si="110"/>
        <v>0</v>
      </c>
      <c r="U167" s="89">
        <v>0</v>
      </c>
      <c r="V167" s="89">
        <v>0</v>
      </c>
      <c r="W167" s="89">
        <v>0</v>
      </c>
      <c r="X167" s="89">
        <v>0</v>
      </c>
      <c r="Y167" s="88">
        <f t="shared" si="111"/>
        <v>1.2166903099999999</v>
      </c>
      <c r="Z167" s="88">
        <v>0</v>
      </c>
      <c r="AA167" s="88">
        <v>1.2166903099999999</v>
      </c>
      <c r="AB167" s="88">
        <v>0</v>
      </c>
      <c r="AC167" s="88">
        <v>0</v>
      </c>
      <c r="AD167" s="87">
        <v>10.660070989999999</v>
      </c>
      <c r="AE167" s="88">
        <f t="shared" si="100"/>
        <v>0</v>
      </c>
      <c r="AF167" s="88">
        <f t="shared" si="100"/>
        <v>0</v>
      </c>
      <c r="AG167" s="88">
        <f t="shared" si="100"/>
        <v>0</v>
      </c>
      <c r="AH167" s="88">
        <f t="shared" si="100"/>
        <v>0</v>
      </c>
      <c r="AI167" s="88">
        <f t="shared" si="100"/>
        <v>0</v>
      </c>
      <c r="AJ167" s="88">
        <v>0</v>
      </c>
      <c r="AK167" s="89">
        <v>0</v>
      </c>
      <c r="AL167" s="89">
        <v>0</v>
      </c>
      <c r="AM167" s="89">
        <v>0</v>
      </c>
      <c r="AN167" s="89">
        <v>0</v>
      </c>
      <c r="AO167" s="88">
        <v>0</v>
      </c>
      <c r="AP167" s="89">
        <v>0</v>
      </c>
      <c r="AQ167" s="89">
        <v>0</v>
      </c>
      <c r="AR167" s="89">
        <v>0</v>
      </c>
      <c r="AS167" s="89">
        <v>0</v>
      </c>
      <c r="AT167" s="88">
        <f t="shared" si="107"/>
        <v>0</v>
      </c>
      <c r="AU167" s="89">
        <v>0</v>
      </c>
      <c r="AV167" s="89">
        <v>0</v>
      </c>
      <c r="AW167" s="89">
        <v>0</v>
      </c>
      <c r="AX167" s="89">
        <v>0</v>
      </c>
      <c r="AY167" s="88">
        <f t="shared" si="108"/>
        <v>0</v>
      </c>
      <c r="AZ167" s="89">
        <v>0</v>
      </c>
      <c r="BA167" s="89">
        <v>0</v>
      </c>
      <c r="BB167" s="89">
        <v>0</v>
      </c>
      <c r="BC167" s="89">
        <v>0</v>
      </c>
      <c r="BD167" s="78"/>
      <c r="BE167" s="90"/>
      <c r="BF167" s="93"/>
      <c r="BG167" s="34"/>
      <c r="BH167" s="34"/>
      <c r="BI167" s="34"/>
      <c r="BJ167" s="36"/>
      <c r="BK167" s="34"/>
      <c r="BL167" s="34"/>
      <c r="BM167" s="34"/>
      <c r="BN167" s="34"/>
      <c r="BQ167" s="34"/>
      <c r="BR167" s="38"/>
      <c r="BS167" s="34"/>
    </row>
    <row r="168" spans="1:71" ht="65.25" customHeight="1" x14ac:dyDescent="0.25">
      <c r="A168" s="92" t="s">
        <v>235</v>
      </c>
      <c r="B168" s="94" t="s">
        <v>371</v>
      </c>
      <c r="C168" s="84" t="s">
        <v>372</v>
      </c>
      <c r="D168" s="87">
        <f>VLOOKUP(C168,'[1]10 Кв ф'!C153:I557,5,FALSE)</f>
        <v>0.12097589</v>
      </c>
      <c r="E168" s="88">
        <f t="shared" si="99"/>
        <v>0.109545</v>
      </c>
      <c r="F168" s="88">
        <f t="shared" si="99"/>
        <v>0</v>
      </c>
      <c r="G168" s="88">
        <f t="shared" si="99"/>
        <v>0</v>
      </c>
      <c r="H168" s="88">
        <f t="shared" si="99"/>
        <v>0</v>
      </c>
      <c r="I168" s="88">
        <f t="shared" si="99"/>
        <v>0.109545</v>
      </c>
      <c r="J168" s="88">
        <f t="shared" si="104"/>
        <v>0</v>
      </c>
      <c r="K168" s="89">
        <v>0</v>
      </c>
      <c r="L168" s="89">
        <v>0</v>
      </c>
      <c r="M168" s="89">
        <v>0</v>
      </c>
      <c r="N168" s="89">
        <v>0</v>
      </c>
      <c r="O168" s="88">
        <f t="shared" si="109"/>
        <v>0</v>
      </c>
      <c r="P168" s="89">
        <v>0</v>
      </c>
      <c r="Q168" s="89">
        <v>0</v>
      </c>
      <c r="R168" s="89">
        <v>0</v>
      </c>
      <c r="S168" s="89">
        <v>0</v>
      </c>
      <c r="T168" s="88">
        <f t="shared" si="110"/>
        <v>0</v>
      </c>
      <c r="U168" s="89">
        <v>0</v>
      </c>
      <c r="V168" s="89">
        <v>0</v>
      </c>
      <c r="W168" s="89">
        <v>0</v>
      </c>
      <c r="X168" s="89">
        <v>0</v>
      </c>
      <c r="Y168" s="88">
        <f t="shared" si="111"/>
        <v>0.109545</v>
      </c>
      <c r="Z168" s="88">
        <v>0</v>
      </c>
      <c r="AA168" s="88">
        <v>0</v>
      </c>
      <c r="AB168" s="88">
        <v>0</v>
      </c>
      <c r="AC168" s="88">
        <v>0.109545</v>
      </c>
      <c r="AD168" s="87">
        <v>0</v>
      </c>
      <c r="AE168" s="88">
        <f t="shared" si="100"/>
        <v>0</v>
      </c>
      <c r="AF168" s="88">
        <f t="shared" si="100"/>
        <v>0</v>
      </c>
      <c r="AG168" s="88">
        <f t="shared" si="100"/>
        <v>0</v>
      </c>
      <c r="AH168" s="88">
        <f t="shared" si="100"/>
        <v>0</v>
      </c>
      <c r="AI168" s="88">
        <f t="shared" si="100"/>
        <v>0</v>
      </c>
      <c r="AJ168" s="88">
        <v>0</v>
      </c>
      <c r="AK168" s="89">
        <v>0</v>
      </c>
      <c r="AL168" s="89">
        <v>0</v>
      </c>
      <c r="AM168" s="89">
        <v>0</v>
      </c>
      <c r="AN168" s="89">
        <v>0</v>
      </c>
      <c r="AO168" s="88">
        <v>0</v>
      </c>
      <c r="AP168" s="89">
        <v>0</v>
      </c>
      <c r="AQ168" s="89">
        <v>0</v>
      </c>
      <c r="AR168" s="89">
        <v>0</v>
      </c>
      <c r="AS168" s="89">
        <v>0</v>
      </c>
      <c r="AT168" s="88">
        <f t="shared" si="107"/>
        <v>0</v>
      </c>
      <c r="AU168" s="89">
        <v>0</v>
      </c>
      <c r="AV168" s="89">
        <v>0</v>
      </c>
      <c r="AW168" s="89">
        <v>0</v>
      </c>
      <c r="AX168" s="89">
        <v>0</v>
      </c>
      <c r="AY168" s="88">
        <f t="shared" si="108"/>
        <v>0</v>
      </c>
      <c r="AZ168" s="89">
        <v>0</v>
      </c>
      <c r="BA168" s="89">
        <v>0</v>
      </c>
      <c r="BB168" s="89">
        <v>0</v>
      </c>
      <c r="BC168" s="89">
        <v>0</v>
      </c>
      <c r="BD168" s="78"/>
      <c r="BE168" s="90"/>
      <c r="BF168" s="93"/>
      <c r="BG168" s="34"/>
      <c r="BH168" s="34"/>
      <c r="BI168" s="34"/>
      <c r="BJ168" s="36"/>
      <c r="BK168" s="34"/>
      <c r="BL168" s="34"/>
      <c r="BM168" s="34"/>
      <c r="BN168" s="34"/>
      <c r="BQ168" s="34"/>
      <c r="BR168" s="38"/>
      <c r="BS168" s="34"/>
    </row>
    <row r="169" spans="1:71" ht="65.25" customHeight="1" x14ac:dyDescent="0.25">
      <c r="A169" s="92" t="s">
        <v>235</v>
      </c>
      <c r="B169" s="94" t="s">
        <v>373</v>
      </c>
      <c r="C169" s="84" t="s">
        <v>374</v>
      </c>
      <c r="D169" s="87">
        <f>VLOOKUP(C169,'[1]10 Кв ф'!C154:I558,5,FALSE)</f>
        <v>3.2834978039999996</v>
      </c>
      <c r="E169" s="88">
        <f t="shared" ref="E169:I178" si="112">J169+O169+T169+Y169</f>
        <v>0</v>
      </c>
      <c r="F169" s="88">
        <f t="shared" si="112"/>
        <v>0</v>
      </c>
      <c r="G169" s="88">
        <f t="shared" si="112"/>
        <v>0</v>
      </c>
      <c r="H169" s="88">
        <f t="shared" si="112"/>
        <v>0</v>
      </c>
      <c r="I169" s="88">
        <f t="shared" si="112"/>
        <v>0</v>
      </c>
      <c r="J169" s="88">
        <f t="shared" si="104"/>
        <v>0</v>
      </c>
      <c r="K169" s="89">
        <v>0</v>
      </c>
      <c r="L169" s="89">
        <v>0</v>
      </c>
      <c r="M169" s="89">
        <v>0</v>
      </c>
      <c r="N169" s="89">
        <v>0</v>
      </c>
      <c r="O169" s="88">
        <f t="shared" si="109"/>
        <v>0</v>
      </c>
      <c r="P169" s="89">
        <v>0</v>
      </c>
      <c r="Q169" s="89">
        <v>0</v>
      </c>
      <c r="R169" s="89">
        <v>0</v>
      </c>
      <c r="S169" s="89">
        <v>0</v>
      </c>
      <c r="T169" s="88">
        <f t="shared" si="110"/>
        <v>0</v>
      </c>
      <c r="U169" s="89">
        <v>0</v>
      </c>
      <c r="V169" s="89">
        <v>0</v>
      </c>
      <c r="W169" s="89">
        <v>0</v>
      </c>
      <c r="X169" s="89">
        <v>0</v>
      </c>
      <c r="Y169" s="88">
        <f t="shared" si="111"/>
        <v>0</v>
      </c>
      <c r="Z169" s="89">
        <v>0</v>
      </c>
      <c r="AA169" s="89">
        <v>0</v>
      </c>
      <c r="AB169" s="89">
        <v>0</v>
      </c>
      <c r="AC169" s="89">
        <v>0</v>
      </c>
      <c r="AD169" s="87">
        <v>2.7362481699999996</v>
      </c>
      <c r="AE169" s="88">
        <f t="shared" si="100"/>
        <v>0</v>
      </c>
      <c r="AF169" s="88">
        <f t="shared" si="100"/>
        <v>0</v>
      </c>
      <c r="AG169" s="88">
        <f t="shared" si="100"/>
        <v>0</v>
      </c>
      <c r="AH169" s="88">
        <f t="shared" si="100"/>
        <v>0</v>
      </c>
      <c r="AI169" s="88">
        <f t="shared" si="100"/>
        <v>0</v>
      </c>
      <c r="AJ169" s="88">
        <v>0</v>
      </c>
      <c r="AK169" s="89">
        <v>0</v>
      </c>
      <c r="AL169" s="89">
        <v>0</v>
      </c>
      <c r="AM169" s="89">
        <v>0</v>
      </c>
      <c r="AN169" s="89">
        <v>0</v>
      </c>
      <c r="AO169" s="88">
        <v>0</v>
      </c>
      <c r="AP169" s="89">
        <v>0</v>
      </c>
      <c r="AQ169" s="89">
        <v>0</v>
      </c>
      <c r="AR169" s="89">
        <v>0</v>
      </c>
      <c r="AS169" s="89">
        <v>0</v>
      </c>
      <c r="AT169" s="88">
        <f t="shared" si="107"/>
        <v>0</v>
      </c>
      <c r="AU169" s="89">
        <v>0</v>
      </c>
      <c r="AV169" s="89">
        <v>0</v>
      </c>
      <c r="AW169" s="89">
        <v>0</v>
      </c>
      <c r="AX169" s="89">
        <v>0</v>
      </c>
      <c r="AY169" s="88">
        <f t="shared" si="108"/>
        <v>0</v>
      </c>
      <c r="AZ169" s="89">
        <v>0</v>
      </c>
      <c r="BA169" s="89">
        <v>0</v>
      </c>
      <c r="BB169" s="89">
        <v>0</v>
      </c>
      <c r="BC169" s="89">
        <v>0</v>
      </c>
      <c r="BD169" s="78"/>
      <c r="BE169" s="90"/>
      <c r="BF169" s="93"/>
      <c r="BG169" s="34"/>
      <c r="BH169" s="34"/>
      <c r="BI169" s="34"/>
      <c r="BJ169" s="36"/>
      <c r="BK169" s="34"/>
      <c r="BL169" s="34"/>
      <c r="BM169" s="34"/>
      <c r="BN169" s="34"/>
      <c r="BQ169" s="34"/>
      <c r="BR169" s="38"/>
      <c r="BS169" s="34"/>
    </row>
    <row r="170" spans="1:71" ht="81.75" customHeight="1" x14ac:dyDescent="0.25">
      <c r="A170" s="92" t="s">
        <v>235</v>
      </c>
      <c r="B170" s="94" t="s">
        <v>375</v>
      </c>
      <c r="C170" s="84" t="s">
        <v>376</v>
      </c>
      <c r="D170" s="87">
        <f>VLOOKUP(C170,'[1]10 Кв ф'!C155:I559,5,FALSE)</f>
        <v>4.0224405000000001</v>
      </c>
      <c r="E170" s="88">
        <f t="shared" si="112"/>
        <v>3.7425791999999998</v>
      </c>
      <c r="F170" s="88">
        <f t="shared" si="112"/>
        <v>0</v>
      </c>
      <c r="G170" s="88">
        <f t="shared" si="112"/>
        <v>3.7425791999999998</v>
      </c>
      <c r="H170" s="88">
        <f t="shared" si="112"/>
        <v>0</v>
      </c>
      <c r="I170" s="88">
        <f t="shared" si="112"/>
        <v>0</v>
      </c>
      <c r="J170" s="88">
        <f t="shared" si="104"/>
        <v>0</v>
      </c>
      <c r="K170" s="89">
        <v>0</v>
      </c>
      <c r="L170" s="89">
        <v>0</v>
      </c>
      <c r="M170" s="89">
        <v>0</v>
      </c>
      <c r="N170" s="89">
        <v>0</v>
      </c>
      <c r="O170" s="88">
        <f t="shared" si="109"/>
        <v>0</v>
      </c>
      <c r="P170" s="89">
        <v>0</v>
      </c>
      <c r="Q170" s="89">
        <v>0</v>
      </c>
      <c r="R170" s="89">
        <v>0</v>
      </c>
      <c r="S170" s="89">
        <v>0</v>
      </c>
      <c r="T170" s="88">
        <f t="shared" si="110"/>
        <v>0.37425792000000002</v>
      </c>
      <c r="U170" s="89">
        <v>0</v>
      </c>
      <c r="V170" s="89">
        <v>0.37425792000000002</v>
      </c>
      <c r="W170" s="89">
        <v>0</v>
      </c>
      <c r="X170" s="89">
        <v>0</v>
      </c>
      <c r="Y170" s="88">
        <f t="shared" si="111"/>
        <v>3.36832128</v>
      </c>
      <c r="Z170" s="89">
        <v>0</v>
      </c>
      <c r="AA170" s="89">
        <v>3.36832128</v>
      </c>
      <c r="AB170" s="89">
        <v>0</v>
      </c>
      <c r="AC170" s="89">
        <v>0</v>
      </c>
      <c r="AD170" s="87">
        <v>3.3520337499999999</v>
      </c>
      <c r="AE170" s="88">
        <f t="shared" si="100"/>
        <v>3.1188159999999998</v>
      </c>
      <c r="AF170" s="88">
        <f t="shared" si="100"/>
        <v>0</v>
      </c>
      <c r="AG170" s="88">
        <f t="shared" si="100"/>
        <v>3.1188159999999998</v>
      </c>
      <c r="AH170" s="88">
        <f t="shared" si="100"/>
        <v>0</v>
      </c>
      <c r="AI170" s="88">
        <f t="shared" si="100"/>
        <v>0</v>
      </c>
      <c r="AJ170" s="88">
        <v>0</v>
      </c>
      <c r="AK170" s="89">
        <v>0</v>
      </c>
      <c r="AL170" s="89">
        <v>0</v>
      </c>
      <c r="AM170" s="89">
        <v>0</v>
      </c>
      <c r="AN170" s="89">
        <v>0</v>
      </c>
      <c r="AO170" s="88">
        <v>0</v>
      </c>
      <c r="AP170" s="89">
        <v>0</v>
      </c>
      <c r="AQ170" s="89">
        <v>0</v>
      </c>
      <c r="AR170" s="89">
        <v>0</v>
      </c>
      <c r="AS170" s="89">
        <v>0</v>
      </c>
      <c r="AT170" s="88">
        <f t="shared" si="107"/>
        <v>0</v>
      </c>
      <c r="AU170" s="89">
        <v>0</v>
      </c>
      <c r="AV170" s="89">
        <v>0</v>
      </c>
      <c r="AW170" s="89">
        <v>0</v>
      </c>
      <c r="AX170" s="89">
        <v>0</v>
      </c>
      <c r="AY170" s="88">
        <f t="shared" si="108"/>
        <v>3.1188159999999998</v>
      </c>
      <c r="AZ170" s="89">
        <v>0</v>
      </c>
      <c r="BA170" s="89">
        <v>3.1188159999999998</v>
      </c>
      <c r="BB170" s="89">
        <v>0</v>
      </c>
      <c r="BC170" s="89">
        <v>0</v>
      </c>
      <c r="BD170" s="78"/>
      <c r="BE170" s="90"/>
      <c r="BF170" s="93"/>
      <c r="BG170" s="34"/>
      <c r="BH170" s="34"/>
      <c r="BI170" s="34"/>
      <c r="BJ170" s="36"/>
      <c r="BK170" s="34"/>
      <c r="BL170" s="34"/>
      <c r="BM170" s="34"/>
      <c r="BN170" s="34"/>
      <c r="BQ170" s="34"/>
      <c r="BR170" s="38"/>
      <c r="BS170" s="34"/>
    </row>
    <row r="171" spans="1:71" ht="65.25" customHeight="1" x14ac:dyDescent="0.25">
      <c r="A171" s="92" t="s">
        <v>235</v>
      </c>
      <c r="B171" s="94" t="s">
        <v>377</v>
      </c>
      <c r="C171" s="84" t="s">
        <v>378</v>
      </c>
      <c r="D171" s="87">
        <f>VLOOKUP(C171,'[1]10 Кв ф'!C156:I560,5,FALSE)</f>
        <v>33.182249171999999</v>
      </c>
      <c r="E171" s="88">
        <f t="shared" si="112"/>
        <v>31.890879399999999</v>
      </c>
      <c r="F171" s="88">
        <f t="shared" si="112"/>
        <v>0</v>
      </c>
      <c r="G171" s="88">
        <f t="shared" si="112"/>
        <v>0.69087940000000003</v>
      </c>
      <c r="H171" s="88">
        <f t="shared" si="112"/>
        <v>31.2</v>
      </c>
      <c r="I171" s="88">
        <f t="shared" si="112"/>
        <v>0</v>
      </c>
      <c r="J171" s="88">
        <f t="shared" si="104"/>
        <v>0</v>
      </c>
      <c r="K171" s="89">
        <v>0</v>
      </c>
      <c r="L171" s="89">
        <v>0</v>
      </c>
      <c r="M171" s="89">
        <v>0</v>
      </c>
      <c r="N171" s="89">
        <v>0</v>
      </c>
      <c r="O171" s="88">
        <f t="shared" si="109"/>
        <v>0</v>
      </c>
      <c r="P171" s="89">
        <v>0</v>
      </c>
      <c r="Q171" s="89">
        <v>0</v>
      </c>
      <c r="R171" s="89">
        <v>0</v>
      </c>
      <c r="S171" s="89">
        <v>0</v>
      </c>
      <c r="T171" s="88">
        <f t="shared" si="110"/>
        <v>0</v>
      </c>
      <c r="U171" s="89">
        <v>0</v>
      </c>
      <c r="V171" s="89">
        <v>0</v>
      </c>
      <c r="W171" s="89">
        <v>0</v>
      </c>
      <c r="X171" s="89">
        <v>0</v>
      </c>
      <c r="Y171" s="88">
        <f t="shared" si="111"/>
        <v>31.890879399999999</v>
      </c>
      <c r="Z171" s="88">
        <v>0</v>
      </c>
      <c r="AA171" s="88">
        <v>0.69087940000000003</v>
      </c>
      <c r="AB171" s="88">
        <v>31.2</v>
      </c>
      <c r="AC171" s="88">
        <v>0</v>
      </c>
      <c r="AD171" s="87">
        <v>27.65187431</v>
      </c>
      <c r="AE171" s="88">
        <f t="shared" si="100"/>
        <v>26.606034560000001</v>
      </c>
      <c r="AF171" s="88">
        <f t="shared" si="100"/>
        <v>0</v>
      </c>
      <c r="AG171" s="88">
        <f t="shared" si="100"/>
        <v>26.606034560000001</v>
      </c>
      <c r="AH171" s="88">
        <f t="shared" si="100"/>
        <v>0</v>
      </c>
      <c r="AI171" s="88">
        <f t="shared" si="100"/>
        <v>0</v>
      </c>
      <c r="AJ171" s="88">
        <v>0</v>
      </c>
      <c r="AK171" s="89">
        <v>0</v>
      </c>
      <c r="AL171" s="89">
        <v>0</v>
      </c>
      <c r="AM171" s="89">
        <v>0</v>
      </c>
      <c r="AN171" s="89">
        <v>0</v>
      </c>
      <c r="AO171" s="88">
        <v>0</v>
      </c>
      <c r="AP171" s="89">
        <v>0</v>
      </c>
      <c r="AQ171" s="89">
        <v>0</v>
      </c>
      <c r="AR171" s="89">
        <v>0</v>
      </c>
      <c r="AS171" s="89">
        <v>0</v>
      </c>
      <c r="AT171" s="88">
        <f t="shared" si="107"/>
        <v>0</v>
      </c>
      <c r="AU171" s="89">
        <v>0</v>
      </c>
      <c r="AV171" s="89">
        <v>0</v>
      </c>
      <c r="AW171" s="89">
        <v>0</v>
      </c>
      <c r="AX171" s="89">
        <v>0</v>
      </c>
      <c r="AY171" s="88">
        <f t="shared" si="108"/>
        <v>26.606034560000001</v>
      </c>
      <c r="AZ171" s="89">
        <v>0</v>
      </c>
      <c r="BA171" s="89">
        <v>26.606034560000001</v>
      </c>
      <c r="BB171" s="89">
        <v>0</v>
      </c>
      <c r="BC171" s="89">
        <v>0</v>
      </c>
      <c r="BD171" s="78"/>
      <c r="BE171" s="90"/>
      <c r="BF171" s="93"/>
      <c r="BG171" s="34"/>
      <c r="BH171" s="34"/>
      <c r="BI171" s="34"/>
      <c r="BJ171" s="36"/>
      <c r="BK171" s="34"/>
      <c r="BL171" s="34"/>
      <c r="BM171" s="34"/>
      <c r="BN171" s="34"/>
      <c r="BQ171" s="34"/>
      <c r="BR171" s="38"/>
      <c r="BS171" s="34"/>
    </row>
    <row r="172" spans="1:71" ht="65.25" customHeight="1" x14ac:dyDescent="0.25">
      <c r="A172" s="92" t="s">
        <v>235</v>
      </c>
      <c r="B172" s="94" t="s">
        <v>379</v>
      </c>
      <c r="C172" s="84" t="s">
        <v>380</v>
      </c>
      <c r="D172" s="87">
        <f>VLOOKUP(C172,'[1]10 Кв ф'!C157:I561,5,FALSE)</f>
        <v>7.9796400000000003E-2</v>
      </c>
      <c r="E172" s="88">
        <f t="shared" si="112"/>
        <v>0</v>
      </c>
      <c r="F172" s="88">
        <f t="shared" si="112"/>
        <v>0</v>
      </c>
      <c r="G172" s="88">
        <f t="shared" si="112"/>
        <v>0</v>
      </c>
      <c r="H172" s="88">
        <f t="shared" si="112"/>
        <v>0</v>
      </c>
      <c r="I172" s="88">
        <f t="shared" si="112"/>
        <v>0</v>
      </c>
      <c r="J172" s="88">
        <f t="shared" si="104"/>
        <v>0</v>
      </c>
      <c r="K172" s="89">
        <v>0</v>
      </c>
      <c r="L172" s="89">
        <v>0</v>
      </c>
      <c r="M172" s="89">
        <v>0</v>
      </c>
      <c r="N172" s="89">
        <v>0</v>
      </c>
      <c r="O172" s="88">
        <f t="shared" si="109"/>
        <v>0</v>
      </c>
      <c r="P172" s="89">
        <v>0</v>
      </c>
      <c r="Q172" s="89">
        <v>0</v>
      </c>
      <c r="R172" s="89">
        <v>0</v>
      </c>
      <c r="S172" s="89">
        <v>0</v>
      </c>
      <c r="T172" s="88">
        <f t="shared" si="110"/>
        <v>0</v>
      </c>
      <c r="U172" s="89">
        <v>0</v>
      </c>
      <c r="V172" s="89">
        <v>0</v>
      </c>
      <c r="W172" s="89">
        <v>0</v>
      </c>
      <c r="X172" s="89">
        <v>0</v>
      </c>
      <c r="Y172" s="88">
        <f t="shared" si="111"/>
        <v>0</v>
      </c>
      <c r="Z172" s="89">
        <v>0</v>
      </c>
      <c r="AA172" s="89">
        <v>0</v>
      </c>
      <c r="AB172" s="89">
        <v>0</v>
      </c>
      <c r="AC172" s="89">
        <v>0</v>
      </c>
      <c r="AD172" s="87">
        <v>0</v>
      </c>
      <c r="AE172" s="88">
        <f t="shared" si="100"/>
        <v>0</v>
      </c>
      <c r="AF172" s="88">
        <f t="shared" si="100"/>
        <v>0</v>
      </c>
      <c r="AG172" s="88">
        <f t="shared" si="100"/>
        <v>0</v>
      </c>
      <c r="AH172" s="88">
        <f t="shared" si="100"/>
        <v>0</v>
      </c>
      <c r="AI172" s="88">
        <f t="shared" si="100"/>
        <v>0</v>
      </c>
      <c r="AJ172" s="88">
        <v>0</v>
      </c>
      <c r="AK172" s="89">
        <v>0</v>
      </c>
      <c r="AL172" s="89">
        <v>0</v>
      </c>
      <c r="AM172" s="89">
        <v>0</v>
      </c>
      <c r="AN172" s="89">
        <v>0</v>
      </c>
      <c r="AO172" s="88">
        <v>0</v>
      </c>
      <c r="AP172" s="89">
        <v>0</v>
      </c>
      <c r="AQ172" s="89">
        <v>0</v>
      </c>
      <c r="AR172" s="89">
        <v>0</v>
      </c>
      <c r="AS172" s="89">
        <v>0</v>
      </c>
      <c r="AT172" s="88">
        <f t="shared" si="107"/>
        <v>0</v>
      </c>
      <c r="AU172" s="89">
        <v>0</v>
      </c>
      <c r="AV172" s="89">
        <v>0</v>
      </c>
      <c r="AW172" s="89">
        <v>0</v>
      </c>
      <c r="AX172" s="89">
        <v>0</v>
      </c>
      <c r="AY172" s="88">
        <f t="shared" si="108"/>
        <v>0</v>
      </c>
      <c r="AZ172" s="89">
        <v>0</v>
      </c>
      <c r="BA172" s="89">
        <v>0</v>
      </c>
      <c r="BB172" s="89">
        <v>0</v>
      </c>
      <c r="BC172" s="89">
        <v>0</v>
      </c>
      <c r="BD172" s="78"/>
      <c r="BE172" s="90"/>
      <c r="BF172" s="93"/>
      <c r="BG172" s="34"/>
      <c r="BH172" s="34"/>
      <c r="BI172" s="34"/>
      <c r="BJ172" s="36"/>
      <c r="BK172" s="34"/>
      <c r="BL172" s="34"/>
      <c r="BM172" s="34"/>
      <c r="BN172" s="34"/>
      <c r="BQ172" s="34"/>
      <c r="BR172" s="38"/>
      <c r="BS172" s="34"/>
    </row>
    <row r="173" spans="1:71" ht="65.25" customHeight="1" x14ac:dyDescent="0.25">
      <c r="A173" s="92" t="s">
        <v>235</v>
      </c>
      <c r="B173" s="94" t="s">
        <v>381</v>
      </c>
      <c r="C173" s="84" t="s">
        <v>382</v>
      </c>
      <c r="D173" s="87">
        <f>VLOOKUP(C173,'[1]10 Кв ф'!C158:I562,5,FALSE)</f>
        <v>0.11903830999999999</v>
      </c>
      <c r="E173" s="88">
        <f t="shared" si="112"/>
        <v>0</v>
      </c>
      <c r="F173" s="88">
        <f t="shared" si="112"/>
        <v>0</v>
      </c>
      <c r="G173" s="88">
        <f t="shared" si="112"/>
        <v>0</v>
      </c>
      <c r="H173" s="88">
        <f t="shared" si="112"/>
        <v>0</v>
      </c>
      <c r="I173" s="88">
        <f t="shared" si="112"/>
        <v>0</v>
      </c>
      <c r="J173" s="88">
        <f t="shared" si="104"/>
        <v>0</v>
      </c>
      <c r="K173" s="89">
        <v>0</v>
      </c>
      <c r="L173" s="89">
        <v>0</v>
      </c>
      <c r="M173" s="89">
        <v>0</v>
      </c>
      <c r="N173" s="89">
        <v>0</v>
      </c>
      <c r="O173" s="88">
        <f t="shared" si="109"/>
        <v>0</v>
      </c>
      <c r="P173" s="89">
        <v>0</v>
      </c>
      <c r="Q173" s="89">
        <v>0</v>
      </c>
      <c r="R173" s="89">
        <v>0</v>
      </c>
      <c r="S173" s="89">
        <v>0</v>
      </c>
      <c r="T173" s="88">
        <f t="shared" si="110"/>
        <v>0</v>
      </c>
      <c r="U173" s="89">
        <v>0</v>
      </c>
      <c r="V173" s="89">
        <v>0</v>
      </c>
      <c r="W173" s="89">
        <v>0</v>
      </c>
      <c r="X173" s="89">
        <v>0</v>
      </c>
      <c r="Y173" s="88">
        <f t="shared" si="111"/>
        <v>0</v>
      </c>
      <c r="Z173" s="89">
        <v>0</v>
      </c>
      <c r="AA173" s="89">
        <v>0</v>
      </c>
      <c r="AB173" s="89">
        <v>0</v>
      </c>
      <c r="AC173" s="89">
        <v>0</v>
      </c>
      <c r="AD173" s="87">
        <v>0</v>
      </c>
      <c r="AE173" s="88">
        <f t="shared" si="100"/>
        <v>0</v>
      </c>
      <c r="AF173" s="88">
        <f t="shared" si="100"/>
        <v>0</v>
      </c>
      <c r="AG173" s="88">
        <f t="shared" si="100"/>
        <v>0</v>
      </c>
      <c r="AH173" s="88">
        <f t="shared" si="100"/>
        <v>0</v>
      </c>
      <c r="AI173" s="88">
        <f t="shared" si="100"/>
        <v>0</v>
      </c>
      <c r="AJ173" s="88">
        <v>0</v>
      </c>
      <c r="AK173" s="89">
        <v>0</v>
      </c>
      <c r="AL173" s="89">
        <v>0</v>
      </c>
      <c r="AM173" s="89">
        <v>0</v>
      </c>
      <c r="AN173" s="89">
        <v>0</v>
      </c>
      <c r="AO173" s="88">
        <v>0</v>
      </c>
      <c r="AP173" s="89">
        <v>0</v>
      </c>
      <c r="AQ173" s="89">
        <v>0</v>
      </c>
      <c r="AR173" s="89">
        <v>0</v>
      </c>
      <c r="AS173" s="89">
        <v>0</v>
      </c>
      <c r="AT173" s="88">
        <f t="shared" si="107"/>
        <v>0</v>
      </c>
      <c r="AU173" s="89">
        <v>0</v>
      </c>
      <c r="AV173" s="89">
        <v>0</v>
      </c>
      <c r="AW173" s="89">
        <v>0</v>
      </c>
      <c r="AX173" s="89">
        <v>0</v>
      </c>
      <c r="AY173" s="88">
        <f t="shared" si="108"/>
        <v>0</v>
      </c>
      <c r="AZ173" s="89">
        <v>0</v>
      </c>
      <c r="BA173" s="89">
        <v>0</v>
      </c>
      <c r="BB173" s="89">
        <v>0</v>
      </c>
      <c r="BC173" s="89">
        <v>0</v>
      </c>
      <c r="BD173" s="78"/>
      <c r="BE173" s="90"/>
      <c r="BF173" s="93"/>
      <c r="BG173" s="34"/>
      <c r="BH173" s="34"/>
      <c r="BI173" s="34"/>
      <c r="BJ173" s="36"/>
      <c r="BK173" s="34"/>
      <c r="BL173" s="34"/>
      <c r="BM173" s="34"/>
      <c r="BN173" s="34"/>
      <c r="BQ173" s="34"/>
      <c r="BR173" s="38"/>
      <c r="BS173" s="34"/>
    </row>
    <row r="174" spans="1:71" ht="65.25" customHeight="1" x14ac:dyDescent="0.25">
      <c r="A174" s="92" t="s">
        <v>235</v>
      </c>
      <c r="B174" s="94" t="s">
        <v>383</v>
      </c>
      <c r="C174" s="84" t="s">
        <v>384</v>
      </c>
      <c r="D174" s="87">
        <f>VLOOKUP(C174,'[1]10 Кв ф'!C159:I563,5,FALSE)</f>
        <v>3.2949830159999998</v>
      </c>
      <c r="E174" s="88">
        <f t="shared" si="112"/>
        <v>3.2111234500000001</v>
      </c>
      <c r="F174" s="88">
        <f t="shared" si="112"/>
        <v>0</v>
      </c>
      <c r="G174" s="88">
        <f t="shared" si="112"/>
        <v>3.2111234500000001</v>
      </c>
      <c r="H174" s="88">
        <f t="shared" si="112"/>
        <v>0</v>
      </c>
      <c r="I174" s="88">
        <f t="shared" si="112"/>
        <v>0</v>
      </c>
      <c r="J174" s="88">
        <f t="shared" si="104"/>
        <v>0</v>
      </c>
      <c r="K174" s="89">
        <v>0</v>
      </c>
      <c r="L174" s="89">
        <v>0</v>
      </c>
      <c r="M174" s="89">
        <v>0</v>
      </c>
      <c r="N174" s="89">
        <v>0</v>
      </c>
      <c r="O174" s="88">
        <f t="shared" si="109"/>
        <v>0</v>
      </c>
      <c r="P174" s="89">
        <v>0</v>
      </c>
      <c r="Q174" s="89">
        <v>0</v>
      </c>
      <c r="R174" s="89">
        <v>0</v>
      </c>
      <c r="S174" s="89">
        <v>0</v>
      </c>
      <c r="T174" s="88">
        <f t="shared" si="110"/>
        <v>3.1771455</v>
      </c>
      <c r="U174" s="89">
        <v>0</v>
      </c>
      <c r="V174" s="89">
        <v>3.1771455</v>
      </c>
      <c r="W174" s="89">
        <v>0</v>
      </c>
      <c r="X174" s="89">
        <v>0</v>
      </c>
      <c r="Y174" s="88">
        <f t="shared" si="111"/>
        <v>3.397795E-2</v>
      </c>
      <c r="Z174" s="88">
        <v>0</v>
      </c>
      <c r="AA174" s="88">
        <v>3.397795E-2</v>
      </c>
      <c r="AB174" s="88">
        <v>0</v>
      </c>
      <c r="AC174" s="88">
        <v>0</v>
      </c>
      <c r="AD174" s="87">
        <v>2.7458191799999998</v>
      </c>
      <c r="AE174" s="88">
        <f t="shared" si="100"/>
        <v>2.6759362100000001</v>
      </c>
      <c r="AF174" s="88">
        <f t="shared" si="100"/>
        <v>0</v>
      </c>
      <c r="AG174" s="88">
        <f t="shared" si="100"/>
        <v>2.6759362100000001</v>
      </c>
      <c r="AH174" s="88">
        <f t="shared" si="100"/>
        <v>0</v>
      </c>
      <c r="AI174" s="88">
        <f t="shared" si="100"/>
        <v>0</v>
      </c>
      <c r="AJ174" s="88">
        <v>0</v>
      </c>
      <c r="AK174" s="89">
        <v>0</v>
      </c>
      <c r="AL174" s="89">
        <v>0</v>
      </c>
      <c r="AM174" s="89">
        <v>0</v>
      </c>
      <c r="AN174" s="89">
        <v>0</v>
      </c>
      <c r="AO174" s="88">
        <v>0</v>
      </c>
      <c r="AP174" s="89">
        <v>0</v>
      </c>
      <c r="AQ174" s="89">
        <v>0</v>
      </c>
      <c r="AR174" s="89">
        <v>0</v>
      </c>
      <c r="AS174" s="89">
        <v>0</v>
      </c>
      <c r="AT174" s="88">
        <f t="shared" si="107"/>
        <v>2.6476212500000003</v>
      </c>
      <c r="AU174" s="89">
        <v>0</v>
      </c>
      <c r="AV174" s="89">
        <v>2.6476212500000003</v>
      </c>
      <c r="AW174" s="89">
        <v>0</v>
      </c>
      <c r="AX174" s="89">
        <v>0</v>
      </c>
      <c r="AY174" s="88">
        <f t="shared" si="108"/>
        <v>2.8314959999999889E-2</v>
      </c>
      <c r="AZ174" s="89">
        <v>0</v>
      </c>
      <c r="BA174" s="89">
        <v>2.8314959999999889E-2</v>
      </c>
      <c r="BB174" s="89">
        <v>0</v>
      </c>
      <c r="BC174" s="89">
        <v>0</v>
      </c>
      <c r="BD174" s="78"/>
      <c r="BE174" s="90"/>
      <c r="BF174" s="95"/>
      <c r="BG174" s="34"/>
      <c r="BH174" s="34"/>
      <c r="BI174" s="34"/>
      <c r="BJ174" s="36"/>
      <c r="BK174" s="34"/>
      <c r="BL174" s="34"/>
      <c r="BM174" s="34"/>
      <c r="BN174" s="34"/>
      <c r="BQ174" s="34"/>
      <c r="BR174" s="38"/>
      <c r="BS174" s="34"/>
    </row>
    <row r="175" spans="1:71" ht="65.25" customHeight="1" x14ac:dyDescent="0.25">
      <c r="A175" s="92" t="s">
        <v>235</v>
      </c>
      <c r="B175" s="94" t="s">
        <v>385</v>
      </c>
      <c r="C175" s="84" t="s">
        <v>386</v>
      </c>
      <c r="D175" s="87">
        <f>VLOOKUP(C175,'[1]10 Кв ф'!C160:I564,5,FALSE)</f>
        <v>300</v>
      </c>
      <c r="E175" s="88">
        <f t="shared" si="112"/>
        <v>186.876</v>
      </c>
      <c r="F175" s="88">
        <f t="shared" si="112"/>
        <v>7.5</v>
      </c>
      <c r="G175" s="88">
        <f t="shared" si="112"/>
        <v>24.066000000000003</v>
      </c>
      <c r="H175" s="88">
        <f t="shared" si="112"/>
        <v>155.31</v>
      </c>
      <c r="I175" s="88">
        <f t="shared" si="112"/>
        <v>0</v>
      </c>
      <c r="J175" s="88">
        <f t="shared" si="104"/>
        <v>0</v>
      </c>
      <c r="K175" s="89">
        <v>0</v>
      </c>
      <c r="L175" s="89">
        <v>0</v>
      </c>
      <c r="M175" s="89">
        <v>0</v>
      </c>
      <c r="N175" s="89">
        <v>0</v>
      </c>
      <c r="O175" s="88">
        <f t="shared" si="109"/>
        <v>0</v>
      </c>
      <c r="P175" s="89">
        <v>0</v>
      </c>
      <c r="Q175" s="89">
        <v>0</v>
      </c>
      <c r="R175" s="89">
        <v>0</v>
      </c>
      <c r="S175" s="89">
        <v>0</v>
      </c>
      <c r="T175" s="88">
        <f t="shared" si="110"/>
        <v>129.066</v>
      </c>
      <c r="U175" s="89">
        <v>5.4</v>
      </c>
      <c r="V175" s="89">
        <v>123.666</v>
      </c>
      <c r="W175" s="89">
        <v>0</v>
      </c>
      <c r="X175" s="89">
        <v>0</v>
      </c>
      <c r="Y175" s="88">
        <f t="shared" si="111"/>
        <v>57.81</v>
      </c>
      <c r="Z175" s="89">
        <v>2.1</v>
      </c>
      <c r="AA175" s="89">
        <v>-99.6</v>
      </c>
      <c r="AB175" s="89">
        <v>155.31</v>
      </c>
      <c r="AC175" s="89">
        <v>0</v>
      </c>
      <c r="AD175" s="87">
        <v>250</v>
      </c>
      <c r="AE175" s="88">
        <f t="shared" si="100"/>
        <v>112.5</v>
      </c>
      <c r="AF175" s="88">
        <f t="shared" si="100"/>
        <v>2.5</v>
      </c>
      <c r="AG175" s="88">
        <f t="shared" si="100"/>
        <v>110</v>
      </c>
      <c r="AH175" s="88">
        <f t="shared" si="100"/>
        <v>0</v>
      </c>
      <c r="AI175" s="88">
        <f t="shared" si="100"/>
        <v>0</v>
      </c>
      <c r="AJ175" s="88">
        <v>0</v>
      </c>
      <c r="AK175" s="89">
        <v>0</v>
      </c>
      <c r="AL175" s="89">
        <v>0</v>
      </c>
      <c r="AM175" s="89">
        <v>0</v>
      </c>
      <c r="AN175" s="89">
        <v>0</v>
      </c>
      <c r="AO175" s="88">
        <v>0</v>
      </c>
      <c r="AP175" s="89">
        <v>0</v>
      </c>
      <c r="AQ175" s="89">
        <v>0</v>
      </c>
      <c r="AR175" s="89">
        <v>0</v>
      </c>
      <c r="AS175" s="89">
        <v>0</v>
      </c>
      <c r="AT175" s="88">
        <f t="shared" si="107"/>
        <v>2.5</v>
      </c>
      <c r="AU175" s="89">
        <v>2.5</v>
      </c>
      <c r="AV175" s="89">
        <v>0</v>
      </c>
      <c r="AW175" s="89">
        <v>0</v>
      </c>
      <c r="AX175" s="89">
        <v>0</v>
      </c>
      <c r="AY175" s="88">
        <f t="shared" si="108"/>
        <v>110</v>
      </c>
      <c r="AZ175" s="89">
        <v>0</v>
      </c>
      <c r="BA175" s="89">
        <v>110</v>
      </c>
      <c r="BB175" s="89">
        <v>0</v>
      </c>
      <c r="BC175" s="89">
        <v>0</v>
      </c>
      <c r="BD175" s="78"/>
      <c r="BE175" s="90"/>
      <c r="BF175" s="93"/>
      <c r="BG175" s="34"/>
      <c r="BH175" s="34"/>
      <c r="BI175" s="34"/>
      <c r="BJ175" s="36"/>
      <c r="BK175" s="34"/>
      <c r="BL175" s="34"/>
      <c r="BM175" s="34"/>
      <c r="BN175" s="34"/>
      <c r="BQ175" s="34"/>
      <c r="BR175" s="38"/>
      <c r="BS175" s="34"/>
    </row>
    <row r="176" spans="1:71" ht="65.25" customHeight="1" x14ac:dyDescent="0.25">
      <c r="A176" s="92" t="s">
        <v>235</v>
      </c>
      <c r="B176" s="94" t="s">
        <v>387</v>
      </c>
      <c r="C176" s="84" t="s">
        <v>388</v>
      </c>
      <c r="D176" s="87">
        <f>VLOOKUP(C176,'[1]10 Кв ф'!C161:I565,5,FALSE)</f>
        <v>26.329319459999997</v>
      </c>
      <c r="E176" s="88">
        <f t="shared" si="112"/>
        <v>23.61029598</v>
      </c>
      <c r="F176" s="88">
        <f t="shared" si="112"/>
        <v>0</v>
      </c>
      <c r="G176" s="88">
        <f t="shared" si="112"/>
        <v>23.61029598</v>
      </c>
      <c r="H176" s="88">
        <f t="shared" si="112"/>
        <v>0</v>
      </c>
      <c r="I176" s="88">
        <f t="shared" si="112"/>
        <v>0</v>
      </c>
      <c r="J176" s="88">
        <f t="shared" si="104"/>
        <v>0</v>
      </c>
      <c r="K176" s="89">
        <v>0</v>
      </c>
      <c r="L176" s="89">
        <v>0</v>
      </c>
      <c r="M176" s="89">
        <v>0</v>
      </c>
      <c r="N176" s="89">
        <v>0</v>
      </c>
      <c r="O176" s="88">
        <f t="shared" si="109"/>
        <v>0</v>
      </c>
      <c r="P176" s="89">
        <v>0</v>
      </c>
      <c r="Q176" s="89">
        <v>0</v>
      </c>
      <c r="R176" s="89">
        <v>0</v>
      </c>
      <c r="S176" s="89">
        <v>0</v>
      </c>
      <c r="T176" s="88">
        <f t="shared" si="110"/>
        <v>2.5514563099999998</v>
      </c>
      <c r="U176" s="89">
        <v>0</v>
      </c>
      <c r="V176" s="89">
        <v>2.5514563099999998</v>
      </c>
      <c r="W176" s="89">
        <v>0</v>
      </c>
      <c r="X176" s="89">
        <v>0</v>
      </c>
      <c r="Y176" s="88">
        <f t="shared" si="111"/>
        <v>21.058839670000001</v>
      </c>
      <c r="Z176" s="88">
        <v>0</v>
      </c>
      <c r="AA176" s="88">
        <v>21.058839670000001</v>
      </c>
      <c r="AB176" s="88">
        <v>0</v>
      </c>
      <c r="AC176" s="88">
        <v>0</v>
      </c>
      <c r="AD176" s="87">
        <v>21.941099550000001</v>
      </c>
      <c r="AE176" s="88">
        <f t="shared" si="100"/>
        <v>21.861385160000001</v>
      </c>
      <c r="AF176" s="88">
        <f t="shared" si="100"/>
        <v>0</v>
      </c>
      <c r="AG176" s="88">
        <f t="shared" si="100"/>
        <v>21.861385160000001</v>
      </c>
      <c r="AH176" s="88">
        <f t="shared" si="100"/>
        <v>0</v>
      </c>
      <c r="AI176" s="88">
        <f t="shared" si="100"/>
        <v>0</v>
      </c>
      <c r="AJ176" s="88">
        <v>0</v>
      </c>
      <c r="AK176" s="89">
        <v>0</v>
      </c>
      <c r="AL176" s="89">
        <v>0</v>
      </c>
      <c r="AM176" s="89">
        <v>0</v>
      </c>
      <c r="AN176" s="89">
        <v>0</v>
      </c>
      <c r="AO176" s="88">
        <v>0</v>
      </c>
      <c r="AP176" s="89">
        <v>0</v>
      </c>
      <c r="AQ176" s="89">
        <v>0</v>
      </c>
      <c r="AR176" s="89">
        <v>0</v>
      </c>
      <c r="AS176" s="89">
        <v>0</v>
      </c>
      <c r="AT176" s="88">
        <f t="shared" si="107"/>
        <v>0</v>
      </c>
      <c r="AU176" s="89">
        <v>0</v>
      </c>
      <c r="AV176" s="89">
        <v>0</v>
      </c>
      <c r="AW176" s="89">
        <v>0</v>
      </c>
      <c r="AX176" s="89">
        <v>0</v>
      </c>
      <c r="AY176" s="88">
        <f t="shared" si="108"/>
        <v>21.861385160000001</v>
      </c>
      <c r="AZ176" s="89">
        <v>0</v>
      </c>
      <c r="BA176" s="89">
        <v>21.861385160000001</v>
      </c>
      <c r="BB176" s="89">
        <v>0</v>
      </c>
      <c r="BC176" s="89">
        <v>0</v>
      </c>
      <c r="BD176" s="78"/>
      <c r="BE176" s="90"/>
      <c r="BF176" s="93"/>
      <c r="BG176" s="34"/>
      <c r="BH176" s="34"/>
      <c r="BI176" s="34"/>
      <c r="BJ176" s="36"/>
      <c r="BK176" s="34"/>
      <c r="BL176" s="34"/>
      <c r="BM176" s="34"/>
      <c r="BN176" s="34"/>
      <c r="BQ176" s="34"/>
      <c r="BR176" s="38"/>
      <c r="BS176" s="34"/>
    </row>
    <row r="177" spans="1:71" ht="65.25" customHeight="1" x14ac:dyDescent="0.25">
      <c r="A177" s="106" t="s">
        <v>235</v>
      </c>
      <c r="B177" s="107" t="s">
        <v>389</v>
      </c>
      <c r="C177" s="108" t="s">
        <v>390</v>
      </c>
      <c r="D177" s="87" t="s">
        <v>110</v>
      </c>
      <c r="E177" s="88">
        <f t="shared" si="112"/>
        <v>13.035963840000001</v>
      </c>
      <c r="F177" s="88">
        <f t="shared" si="112"/>
        <v>0</v>
      </c>
      <c r="G177" s="88">
        <f t="shared" si="112"/>
        <v>0</v>
      </c>
      <c r="H177" s="88">
        <f t="shared" si="112"/>
        <v>13.035963840000001</v>
      </c>
      <c r="I177" s="88">
        <f t="shared" si="112"/>
        <v>0</v>
      </c>
      <c r="J177" s="88">
        <f t="shared" si="104"/>
        <v>0</v>
      </c>
      <c r="K177" s="89">
        <v>0</v>
      </c>
      <c r="L177" s="89">
        <v>0</v>
      </c>
      <c r="M177" s="89">
        <v>0</v>
      </c>
      <c r="N177" s="89">
        <v>0</v>
      </c>
      <c r="O177" s="88">
        <f t="shared" si="109"/>
        <v>0</v>
      </c>
      <c r="P177" s="89">
        <v>0</v>
      </c>
      <c r="Q177" s="89">
        <v>0</v>
      </c>
      <c r="R177" s="89">
        <v>0</v>
      </c>
      <c r="S177" s="89">
        <v>0</v>
      </c>
      <c r="T177" s="88">
        <f t="shared" si="110"/>
        <v>0</v>
      </c>
      <c r="U177" s="89">
        <v>0</v>
      </c>
      <c r="V177" s="89">
        <v>0</v>
      </c>
      <c r="W177" s="89">
        <v>0</v>
      </c>
      <c r="X177" s="89">
        <v>0</v>
      </c>
      <c r="Y177" s="88">
        <f t="shared" si="111"/>
        <v>13.035963840000001</v>
      </c>
      <c r="Z177" s="88">
        <v>0</v>
      </c>
      <c r="AA177" s="88">
        <v>0</v>
      </c>
      <c r="AB177" s="88">
        <v>13.035963840000001</v>
      </c>
      <c r="AC177" s="88">
        <v>0</v>
      </c>
      <c r="AD177" s="87" t="s">
        <v>110</v>
      </c>
      <c r="AE177" s="88">
        <f t="shared" si="100"/>
        <v>0</v>
      </c>
      <c r="AF177" s="88">
        <f t="shared" si="100"/>
        <v>0</v>
      </c>
      <c r="AG177" s="88">
        <f t="shared" si="100"/>
        <v>0</v>
      </c>
      <c r="AH177" s="88">
        <f t="shared" si="100"/>
        <v>0</v>
      </c>
      <c r="AI177" s="88">
        <f t="shared" si="100"/>
        <v>0</v>
      </c>
      <c r="AJ177" s="88">
        <v>0</v>
      </c>
      <c r="AK177" s="89">
        <v>0</v>
      </c>
      <c r="AL177" s="89">
        <v>0</v>
      </c>
      <c r="AM177" s="89">
        <v>0</v>
      </c>
      <c r="AN177" s="89">
        <v>0</v>
      </c>
      <c r="AO177" s="88">
        <v>0</v>
      </c>
      <c r="AP177" s="89">
        <v>0</v>
      </c>
      <c r="AQ177" s="89">
        <v>0</v>
      </c>
      <c r="AR177" s="89">
        <v>0</v>
      </c>
      <c r="AS177" s="89">
        <v>0</v>
      </c>
      <c r="AT177" s="88">
        <v>0</v>
      </c>
      <c r="AU177" s="89">
        <v>0</v>
      </c>
      <c r="AV177" s="89">
        <v>0</v>
      </c>
      <c r="AW177" s="89">
        <v>0</v>
      </c>
      <c r="AX177" s="89">
        <v>0</v>
      </c>
      <c r="AY177" s="88">
        <f t="shared" si="108"/>
        <v>0</v>
      </c>
      <c r="AZ177" s="89">
        <v>0</v>
      </c>
      <c r="BA177" s="89">
        <v>0</v>
      </c>
      <c r="BB177" s="89">
        <v>0</v>
      </c>
      <c r="BC177" s="89">
        <v>0</v>
      </c>
      <c r="BD177" s="78"/>
      <c r="BE177" s="90"/>
      <c r="BF177" s="93"/>
      <c r="BG177" s="34"/>
      <c r="BH177" s="34"/>
      <c r="BI177" s="34"/>
      <c r="BJ177" s="36"/>
      <c r="BK177" s="34"/>
      <c r="BL177" s="34"/>
      <c r="BM177" s="34"/>
      <c r="BN177" s="34"/>
      <c r="BQ177" s="34"/>
      <c r="BR177" s="38"/>
      <c r="BS177" s="34"/>
    </row>
    <row r="178" spans="1:71" ht="65.25" customHeight="1" x14ac:dyDescent="0.25">
      <c r="A178" s="92" t="s">
        <v>235</v>
      </c>
      <c r="B178" s="94" t="s">
        <v>391</v>
      </c>
      <c r="C178" s="84" t="s">
        <v>392</v>
      </c>
      <c r="D178" s="87">
        <f>VLOOKUP(C178,'[1]10 Кв ф'!C162:I566,5,FALSE)</f>
        <v>26.696724771999996</v>
      </c>
      <c r="E178" s="88">
        <f t="shared" si="112"/>
        <v>23.599229030000004</v>
      </c>
      <c r="F178" s="88">
        <f t="shared" si="112"/>
        <v>0.84815999999999991</v>
      </c>
      <c r="G178" s="88">
        <f t="shared" si="112"/>
        <v>22.751069030000004</v>
      </c>
      <c r="H178" s="88">
        <f t="shared" si="112"/>
        <v>0</v>
      </c>
      <c r="I178" s="88">
        <f t="shared" si="112"/>
        <v>0</v>
      </c>
      <c r="J178" s="88">
        <f t="shared" si="104"/>
        <v>0</v>
      </c>
      <c r="K178" s="89">
        <v>0</v>
      </c>
      <c r="L178" s="89">
        <v>0</v>
      </c>
      <c r="M178" s="89">
        <v>0</v>
      </c>
      <c r="N178" s="89">
        <v>0</v>
      </c>
      <c r="O178" s="88">
        <f t="shared" si="109"/>
        <v>0</v>
      </c>
      <c r="P178" s="89">
        <v>0</v>
      </c>
      <c r="Q178" s="89">
        <v>0</v>
      </c>
      <c r="R178" s="89">
        <v>0</v>
      </c>
      <c r="S178" s="89">
        <v>0</v>
      </c>
      <c r="T178" s="88">
        <f t="shared" si="110"/>
        <v>0</v>
      </c>
      <c r="U178" s="89">
        <v>0</v>
      </c>
      <c r="V178" s="89">
        <v>0</v>
      </c>
      <c r="W178" s="89">
        <v>0</v>
      </c>
      <c r="X178" s="89">
        <v>0</v>
      </c>
      <c r="Y178" s="88">
        <f t="shared" si="111"/>
        <v>23.599229030000004</v>
      </c>
      <c r="Z178" s="88">
        <v>0.84815999999999991</v>
      </c>
      <c r="AA178" s="88">
        <v>22.751069030000004</v>
      </c>
      <c r="AB178" s="88">
        <v>0</v>
      </c>
      <c r="AC178" s="88">
        <v>0</v>
      </c>
      <c r="AD178" s="87">
        <v>0</v>
      </c>
      <c r="AE178" s="88">
        <f t="shared" si="100"/>
        <v>0.74399999999999999</v>
      </c>
      <c r="AF178" s="88">
        <f t="shared" si="100"/>
        <v>0.74399999999999999</v>
      </c>
      <c r="AG178" s="88">
        <f t="shared" si="100"/>
        <v>0</v>
      </c>
      <c r="AH178" s="88">
        <f t="shared" si="100"/>
        <v>0</v>
      </c>
      <c r="AI178" s="88">
        <f t="shared" si="100"/>
        <v>0</v>
      </c>
      <c r="AJ178" s="88">
        <v>0</v>
      </c>
      <c r="AK178" s="89">
        <v>0</v>
      </c>
      <c r="AL178" s="89">
        <v>0</v>
      </c>
      <c r="AM178" s="89">
        <v>0</v>
      </c>
      <c r="AN178" s="89">
        <v>0</v>
      </c>
      <c r="AO178" s="88">
        <v>0</v>
      </c>
      <c r="AP178" s="89">
        <v>0</v>
      </c>
      <c r="AQ178" s="89">
        <v>0</v>
      </c>
      <c r="AR178" s="89">
        <v>0</v>
      </c>
      <c r="AS178" s="89">
        <v>0</v>
      </c>
      <c r="AT178" s="88">
        <f t="shared" si="107"/>
        <v>0</v>
      </c>
      <c r="AU178" s="89">
        <v>0</v>
      </c>
      <c r="AV178" s="89">
        <v>0</v>
      </c>
      <c r="AW178" s="89">
        <v>0</v>
      </c>
      <c r="AX178" s="89">
        <v>0</v>
      </c>
      <c r="AY178" s="88">
        <f t="shared" si="108"/>
        <v>0.74399999999999999</v>
      </c>
      <c r="AZ178" s="89">
        <v>0.74399999999999999</v>
      </c>
      <c r="BA178" s="89">
        <v>0</v>
      </c>
      <c r="BB178" s="89">
        <v>0</v>
      </c>
      <c r="BC178" s="89">
        <v>0</v>
      </c>
      <c r="BD178" s="78"/>
      <c r="BE178" s="90"/>
      <c r="BF178" s="93"/>
      <c r="BG178" s="34"/>
      <c r="BH178" s="34"/>
      <c r="BI178" s="34"/>
      <c r="BJ178" s="36"/>
      <c r="BK178" s="34"/>
      <c r="BL178" s="34"/>
      <c r="BM178" s="34"/>
      <c r="BN178" s="34"/>
      <c r="BQ178" s="34"/>
      <c r="BR178" s="38"/>
      <c r="BS178" s="34"/>
    </row>
    <row r="179" spans="1:71" ht="47.25" customHeight="1" x14ac:dyDescent="0.25">
      <c r="A179" s="74" t="s">
        <v>393</v>
      </c>
      <c r="B179" s="75" t="s">
        <v>394</v>
      </c>
      <c r="C179" s="76" t="s">
        <v>79</v>
      </c>
      <c r="D179" s="77">
        <f t="shared" ref="D179:BC179" si="113">D180</f>
        <v>0</v>
      </c>
      <c r="E179" s="77">
        <f t="shared" si="113"/>
        <v>0</v>
      </c>
      <c r="F179" s="77">
        <f t="shared" si="113"/>
        <v>0</v>
      </c>
      <c r="G179" s="77">
        <f t="shared" si="113"/>
        <v>0</v>
      </c>
      <c r="H179" s="77">
        <f t="shared" si="113"/>
        <v>0</v>
      </c>
      <c r="I179" s="77">
        <f t="shared" si="113"/>
        <v>0</v>
      </c>
      <c r="J179" s="77">
        <f t="shared" si="113"/>
        <v>0</v>
      </c>
      <c r="K179" s="77">
        <f t="shared" si="113"/>
        <v>0</v>
      </c>
      <c r="L179" s="77">
        <f t="shared" si="113"/>
        <v>0</v>
      </c>
      <c r="M179" s="77">
        <f t="shared" si="113"/>
        <v>0</v>
      </c>
      <c r="N179" s="77">
        <f t="shared" si="113"/>
        <v>0</v>
      </c>
      <c r="O179" s="77">
        <f t="shared" si="113"/>
        <v>0</v>
      </c>
      <c r="P179" s="77">
        <f t="shared" si="113"/>
        <v>0</v>
      </c>
      <c r="Q179" s="77">
        <f t="shared" si="113"/>
        <v>0</v>
      </c>
      <c r="R179" s="77">
        <f t="shared" si="113"/>
        <v>0</v>
      </c>
      <c r="S179" s="77">
        <f t="shared" si="113"/>
        <v>0</v>
      </c>
      <c r="T179" s="77">
        <f t="shared" si="113"/>
        <v>0</v>
      </c>
      <c r="U179" s="77">
        <f t="shared" si="113"/>
        <v>0</v>
      </c>
      <c r="V179" s="77">
        <f t="shared" si="113"/>
        <v>0</v>
      </c>
      <c r="W179" s="77">
        <f t="shared" si="113"/>
        <v>0</v>
      </c>
      <c r="X179" s="77">
        <f t="shared" si="113"/>
        <v>0</v>
      </c>
      <c r="Y179" s="77">
        <f t="shared" si="113"/>
        <v>0</v>
      </c>
      <c r="Z179" s="77">
        <f t="shared" si="113"/>
        <v>0</v>
      </c>
      <c r="AA179" s="77">
        <f t="shared" si="113"/>
        <v>0</v>
      </c>
      <c r="AB179" s="77">
        <f t="shared" si="113"/>
        <v>0</v>
      </c>
      <c r="AC179" s="77">
        <f t="shared" si="113"/>
        <v>0</v>
      </c>
      <c r="AD179" s="77">
        <f>AD180</f>
        <v>0</v>
      </c>
      <c r="AE179" s="77">
        <f t="shared" si="113"/>
        <v>0</v>
      </c>
      <c r="AF179" s="77">
        <f t="shared" si="113"/>
        <v>0</v>
      </c>
      <c r="AG179" s="77">
        <f>AG180</f>
        <v>0</v>
      </c>
      <c r="AH179" s="77">
        <f t="shared" si="113"/>
        <v>0</v>
      </c>
      <c r="AI179" s="77">
        <f t="shared" si="113"/>
        <v>0</v>
      </c>
      <c r="AJ179" s="77">
        <f t="shared" si="113"/>
        <v>0</v>
      </c>
      <c r="AK179" s="77">
        <f t="shared" si="113"/>
        <v>0</v>
      </c>
      <c r="AL179" s="77">
        <f t="shared" si="113"/>
        <v>0</v>
      </c>
      <c r="AM179" s="77">
        <f t="shared" si="113"/>
        <v>0</v>
      </c>
      <c r="AN179" s="77">
        <f t="shared" si="113"/>
        <v>0</v>
      </c>
      <c r="AO179" s="77">
        <f t="shared" si="113"/>
        <v>0</v>
      </c>
      <c r="AP179" s="77">
        <f t="shared" si="113"/>
        <v>0</v>
      </c>
      <c r="AQ179" s="77">
        <f t="shared" si="113"/>
        <v>0</v>
      </c>
      <c r="AR179" s="77">
        <f t="shared" si="113"/>
        <v>0</v>
      </c>
      <c r="AS179" s="77">
        <f t="shared" si="113"/>
        <v>0</v>
      </c>
      <c r="AT179" s="77">
        <f t="shared" si="113"/>
        <v>0</v>
      </c>
      <c r="AU179" s="77">
        <f t="shared" si="113"/>
        <v>0</v>
      </c>
      <c r="AV179" s="77">
        <f t="shared" si="113"/>
        <v>0</v>
      </c>
      <c r="AW179" s="77">
        <f t="shared" si="113"/>
        <v>0</v>
      </c>
      <c r="AX179" s="77">
        <f t="shared" si="113"/>
        <v>0</v>
      </c>
      <c r="AY179" s="77">
        <f t="shared" si="113"/>
        <v>0</v>
      </c>
      <c r="AZ179" s="77">
        <f t="shared" si="113"/>
        <v>0</v>
      </c>
      <c r="BA179" s="77">
        <f t="shared" si="113"/>
        <v>0</v>
      </c>
      <c r="BB179" s="77">
        <f t="shared" si="113"/>
        <v>0</v>
      </c>
      <c r="BC179" s="77">
        <f t="shared" si="113"/>
        <v>0</v>
      </c>
      <c r="BD179" s="78"/>
      <c r="BE179" s="79"/>
      <c r="BF179" s="80"/>
      <c r="BG179" s="34"/>
      <c r="BH179" s="34"/>
      <c r="BI179" s="34"/>
      <c r="BJ179" s="36"/>
      <c r="BK179" s="34"/>
      <c r="BL179" s="34"/>
      <c r="BM179" s="34"/>
      <c r="BN179" s="34"/>
      <c r="BO179" s="1"/>
      <c r="BQ179" s="34"/>
      <c r="BR179" s="34"/>
      <c r="BS179" s="34"/>
    </row>
    <row r="180" spans="1:71" ht="15.75" customHeight="1" x14ac:dyDescent="0.25">
      <c r="A180" s="75" t="s">
        <v>395</v>
      </c>
      <c r="B180" s="75" t="s">
        <v>396</v>
      </c>
      <c r="C180" s="76" t="s">
        <v>79</v>
      </c>
      <c r="D180" s="77">
        <f>D181+D182</f>
        <v>0</v>
      </c>
      <c r="E180" s="77">
        <f t="shared" ref="E180:BC180" si="114">E181+E182</f>
        <v>0</v>
      </c>
      <c r="F180" s="77">
        <f t="shared" si="114"/>
        <v>0</v>
      </c>
      <c r="G180" s="77">
        <f t="shared" si="114"/>
        <v>0</v>
      </c>
      <c r="H180" s="77">
        <f t="shared" si="114"/>
        <v>0</v>
      </c>
      <c r="I180" s="77">
        <f t="shared" si="114"/>
        <v>0</v>
      </c>
      <c r="J180" s="77">
        <f t="shared" si="114"/>
        <v>0</v>
      </c>
      <c r="K180" s="77">
        <f t="shared" si="114"/>
        <v>0</v>
      </c>
      <c r="L180" s="77">
        <f t="shared" si="114"/>
        <v>0</v>
      </c>
      <c r="M180" s="77">
        <f t="shared" si="114"/>
        <v>0</v>
      </c>
      <c r="N180" s="77">
        <f t="shared" si="114"/>
        <v>0</v>
      </c>
      <c r="O180" s="77">
        <f t="shared" si="114"/>
        <v>0</v>
      </c>
      <c r="P180" s="77">
        <f t="shared" si="114"/>
        <v>0</v>
      </c>
      <c r="Q180" s="77">
        <f t="shared" si="114"/>
        <v>0</v>
      </c>
      <c r="R180" s="77">
        <f t="shared" si="114"/>
        <v>0</v>
      </c>
      <c r="S180" s="77">
        <f t="shared" si="114"/>
        <v>0</v>
      </c>
      <c r="T180" s="77">
        <f t="shared" si="114"/>
        <v>0</v>
      </c>
      <c r="U180" s="77">
        <f t="shared" si="114"/>
        <v>0</v>
      </c>
      <c r="V180" s="77">
        <f t="shared" si="114"/>
        <v>0</v>
      </c>
      <c r="W180" s="77">
        <f t="shared" si="114"/>
        <v>0</v>
      </c>
      <c r="X180" s="77">
        <f t="shared" si="114"/>
        <v>0</v>
      </c>
      <c r="Y180" s="77">
        <f t="shared" si="114"/>
        <v>0</v>
      </c>
      <c r="Z180" s="77">
        <f t="shared" si="114"/>
        <v>0</v>
      </c>
      <c r="AA180" s="77">
        <f t="shared" si="114"/>
        <v>0</v>
      </c>
      <c r="AB180" s="77">
        <f t="shared" si="114"/>
        <v>0</v>
      </c>
      <c r="AC180" s="77">
        <f t="shared" si="114"/>
        <v>0</v>
      </c>
      <c r="AD180" s="77">
        <f t="shared" si="114"/>
        <v>0</v>
      </c>
      <c r="AE180" s="77">
        <f t="shared" si="114"/>
        <v>0</v>
      </c>
      <c r="AF180" s="77">
        <f t="shared" si="114"/>
        <v>0</v>
      </c>
      <c r="AG180" s="77">
        <f t="shared" si="114"/>
        <v>0</v>
      </c>
      <c r="AH180" s="77">
        <f t="shared" si="114"/>
        <v>0</v>
      </c>
      <c r="AI180" s="77">
        <f t="shared" si="114"/>
        <v>0</v>
      </c>
      <c r="AJ180" s="77">
        <f t="shared" si="114"/>
        <v>0</v>
      </c>
      <c r="AK180" s="77">
        <f t="shared" si="114"/>
        <v>0</v>
      </c>
      <c r="AL180" s="77">
        <f t="shared" si="114"/>
        <v>0</v>
      </c>
      <c r="AM180" s="77">
        <f t="shared" si="114"/>
        <v>0</v>
      </c>
      <c r="AN180" s="77">
        <f t="shared" si="114"/>
        <v>0</v>
      </c>
      <c r="AO180" s="77">
        <f t="shared" si="114"/>
        <v>0</v>
      </c>
      <c r="AP180" s="77">
        <f t="shared" si="114"/>
        <v>0</v>
      </c>
      <c r="AQ180" s="77">
        <f t="shared" si="114"/>
        <v>0</v>
      </c>
      <c r="AR180" s="77">
        <f t="shared" si="114"/>
        <v>0</v>
      </c>
      <c r="AS180" s="77">
        <f t="shared" si="114"/>
        <v>0</v>
      </c>
      <c r="AT180" s="77">
        <f t="shared" si="114"/>
        <v>0</v>
      </c>
      <c r="AU180" s="77">
        <f t="shared" si="114"/>
        <v>0</v>
      </c>
      <c r="AV180" s="77">
        <f t="shared" si="114"/>
        <v>0</v>
      </c>
      <c r="AW180" s="77">
        <f t="shared" si="114"/>
        <v>0</v>
      </c>
      <c r="AX180" s="77">
        <f t="shared" si="114"/>
        <v>0</v>
      </c>
      <c r="AY180" s="77">
        <f t="shared" si="114"/>
        <v>0</v>
      </c>
      <c r="AZ180" s="77">
        <f t="shared" si="114"/>
        <v>0</v>
      </c>
      <c r="BA180" s="77">
        <f t="shared" si="114"/>
        <v>0</v>
      </c>
      <c r="BB180" s="77">
        <f t="shared" si="114"/>
        <v>0</v>
      </c>
      <c r="BC180" s="77">
        <f t="shared" si="114"/>
        <v>0</v>
      </c>
      <c r="BD180" s="78"/>
      <c r="BE180" s="79"/>
      <c r="BF180" s="80"/>
      <c r="BG180" s="34"/>
      <c r="BH180" s="34"/>
      <c r="BI180" s="34"/>
      <c r="BJ180" s="36"/>
      <c r="BK180" s="34"/>
      <c r="BL180" s="34"/>
      <c r="BM180" s="34"/>
      <c r="BN180" s="34"/>
      <c r="BO180" s="1"/>
      <c r="BQ180" s="34"/>
      <c r="BR180" s="34"/>
      <c r="BS180" s="34"/>
    </row>
    <row r="181" spans="1:71" ht="47.25" customHeight="1" x14ac:dyDescent="0.25">
      <c r="A181" s="76" t="s">
        <v>397</v>
      </c>
      <c r="B181" s="75" t="s">
        <v>398</v>
      </c>
      <c r="C181" s="76" t="s">
        <v>79</v>
      </c>
      <c r="D181" s="77">
        <v>0</v>
      </c>
      <c r="E181" s="77">
        <v>0</v>
      </c>
      <c r="F181" s="77">
        <v>0</v>
      </c>
      <c r="G181" s="77">
        <v>0</v>
      </c>
      <c r="H181" s="77">
        <v>0</v>
      </c>
      <c r="I181" s="77">
        <v>0</v>
      </c>
      <c r="J181" s="77">
        <v>0</v>
      </c>
      <c r="K181" s="77">
        <v>0</v>
      </c>
      <c r="L181" s="77">
        <v>0</v>
      </c>
      <c r="M181" s="77">
        <v>0</v>
      </c>
      <c r="N181" s="77">
        <v>0</v>
      </c>
      <c r="O181" s="77">
        <v>0</v>
      </c>
      <c r="P181" s="77">
        <v>0</v>
      </c>
      <c r="Q181" s="77">
        <v>0</v>
      </c>
      <c r="R181" s="77">
        <v>0</v>
      </c>
      <c r="S181" s="77">
        <v>0</v>
      </c>
      <c r="T181" s="77">
        <v>0</v>
      </c>
      <c r="U181" s="77">
        <v>0</v>
      </c>
      <c r="V181" s="77">
        <v>0</v>
      </c>
      <c r="W181" s="77">
        <v>0</v>
      </c>
      <c r="X181" s="77">
        <v>0</v>
      </c>
      <c r="Y181" s="77">
        <v>0</v>
      </c>
      <c r="Z181" s="77">
        <v>0</v>
      </c>
      <c r="AA181" s="77">
        <v>0</v>
      </c>
      <c r="AB181" s="77">
        <v>0</v>
      </c>
      <c r="AC181" s="77">
        <v>0</v>
      </c>
      <c r="AD181" s="77">
        <v>0</v>
      </c>
      <c r="AE181" s="77">
        <v>0</v>
      </c>
      <c r="AF181" s="77">
        <v>0</v>
      </c>
      <c r="AG181" s="77">
        <v>0</v>
      </c>
      <c r="AH181" s="77">
        <v>0</v>
      </c>
      <c r="AI181" s="77">
        <v>0</v>
      </c>
      <c r="AJ181" s="77">
        <v>0</v>
      </c>
      <c r="AK181" s="77">
        <v>0</v>
      </c>
      <c r="AL181" s="77">
        <v>0</v>
      </c>
      <c r="AM181" s="77">
        <v>0</v>
      </c>
      <c r="AN181" s="77">
        <v>0</v>
      </c>
      <c r="AO181" s="77">
        <v>0</v>
      </c>
      <c r="AP181" s="77">
        <v>0</v>
      </c>
      <c r="AQ181" s="77">
        <v>0</v>
      </c>
      <c r="AR181" s="77">
        <v>0</v>
      </c>
      <c r="AS181" s="77">
        <v>0</v>
      </c>
      <c r="AT181" s="77">
        <v>0</v>
      </c>
      <c r="AU181" s="77">
        <v>0</v>
      </c>
      <c r="AV181" s="77">
        <v>0</v>
      </c>
      <c r="AW181" s="77">
        <v>0</v>
      </c>
      <c r="AX181" s="77">
        <v>0</v>
      </c>
      <c r="AY181" s="77">
        <v>0</v>
      </c>
      <c r="AZ181" s="77">
        <v>0</v>
      </c>
      <c r="BA181" s="77">
        <v>0</v>
      </c>
      <c r="BB181" s="77">
        <v>0</v>
      </c>
      <c r="BC181" s="77">
        <v>0</v>
      </c>
      <c r="BD181" s="78"/>
      <c r="BE181" s="79"/>
      <c r="BF181" s="80"/>
      <c r="BG181" s="34"/>
      <c r="BH181" s="34"/>
      <c r="BI181" s="34"/>
      <c r="BJ181" s="36"/>
      <c r="BK181" s="34"/>
      <c r="BL181" s="34"/>
      <c r="BM181" s="34"/>
      <c r="BN181" s="34"/>
      <c r="BO181" s="1"/>
      <c r="BQ181" s="34"/>
      <c r="BR181" s="34"/>
      <c r="BS181" s="34"/>
    </row>
    <row r="182" spans="1:71" ht="47.25" customHeight="1" x14ac:dyDescent="0.25">
      <c r="A182" s="81" t="s">
        <v>399</v>
      </c>
      <c r="B182" s="82" t="s">
        <v>400</v>
      </c>
      <c r="C182" s="82" t="s">
        <v>79</v>
      </c>
      <c r="D182" s="77">
        <v>0</v>
      </c>
      <c r="E182" s="77">
        <v>0</v>
      </c>
      <c r="F182" s="77">
        <v>0</v>
      </c>
      <c r="G182" s="77">
        <v>0</v>
      </c>
      <c r="H182" s="77">
        <v>0</v>
      </c>
      <c r="I182" s="77">
        <v>0</v>
      </c>
      <c r="J182" s="77">
        <v>0</v>
      </c>
      <c r="K182" s="77">
        <v>0</v>
      </c>
      <c r="L182" s="77">
        <v>0</v>
      </c>
      <c r="M182" s="77">
        <v>0</v>
      </c>
      <c r="N182" s="77">
        <v>0</v>
      </c>
      <c r="O182" s="77">
        <v>0</v>
      </c>
      <c r="P182" s="77">
        <v>0</v>
      </c>
      <c r="Q182" s="77">
        <v>0</v>
      </c>
      <c r="R182" s="77">
        <v>0</v>
      </c>
      <c r="S182" s="77">
        <v>0</v>
      </c>
      <c r="T182" s="77">
        <v>0</v>
      </c>
      <c r="U182" s="77">
        <v>0</v>
      </c>
      <c r="V182" s="77">
        <v>0</v>
      </c>
      <c r="W182" s="77">
        <v>0</v>
      </c>
      <c r="X182" s="77">
        <v>0</v>
      </c>
      <c r="Y182" s="77">
        <v>0</v>
      </c>
      <c r="Z182" s="77">
        <v>0</v>
      </c>
      <c r="AA182" s="77">
        <v>0</v>
      </c>
      <c r="AB182" s="77">
        <v>0</v>
      </c>
      <c r="AC182" s="77">
        <v>0</v>
      </c>
      <c r="AD182" s="77">
        <v>0</v>
      </c>
      <c r="AE182" s="77">
        <v>0</v>
      </c>
      <c r="AF182" s="77">
        <v>0</v>
      </c>
      <c r="AG182" s="77">
        <v>0</v>
      </c>
      <c r="AH182" s="77">
        <v>0</v>
      </c>
      <c r="AI182" s="77">
        <v>0</v>
      </c>
      <c r="AJ182" s="77">
        <v>0</v>
      </c>
      <c r="AK182" s="77">
        <v>0</v>
      </c>
      <c r="AL182" s="77">
        <v>0</v>
      </c>
      <c r="AM182" s="77">
        <v>0</v>
      </c>
      <c r="AN182" s="77">
        <v>0</v>
      </c>
      <c r="AO182" s="77">
        <v>0</v>
      </c>
      <c r="AP182" s="77">
        <v>0</v>
      </c>
      <c r="AQ182" s="77">
        <v>0</v>
      </c>
      <c r="AR182" s="77">
        <v>0</v>
      </c>
      <c r="AS182" s="77">
        <v>0</v>
      </c>
      <c r="AT182" s="77">
        <v>0</v>
      </c>
      <c r="AU182" s="77">
        <v>0</v>
      </c>
      <c r="AV182" s="77">
        <v>0</v>
      </c>
      <c r="AW182" s="77">
        <v>0</v>
      </c>
      <c r="AX182" s="77">
        <v>0</v>
      </c>
      <c r="AY182" s="77">
        <v>0</v>
      </c>
      <c r="AZ182" s="77">
        <v>0</v>
      </c>
      <c r="BA182" s="77">
        <v>0</v>
      </c>
      <c r="BB182" s="77">
        <v>0</v>
      </c>
      <c r="BC182" s="77">
        <v>0</v>
      </c>
      <c r="BD182" s="78"/>
      <c r="BE182" s="79"/>
      <c r="BF182" s="83"/>
      <c r="BG182" s="34"/>
      <c r="BH182" s="34"/>
      <c r="BI182" s="34"/>
      <c r="BJ182" s="36"/>
      <c r="BK182" s="34"/>
      <c r="BL182" s="34"/>
      <c r="BM182" s="34"/>
      <c r="BN182" s="34"/>
      <c r="BO182" s="1"/>
      <c r="BQ182" s="34"/>
      <c r="BR182" s="34"/>
      <c r="BS182" s="34"/>
    </row>
    <row r="183" spans="1:71" ht="42" customHeight="1" x14ac:dyDescent="0.25">
      <c r="A183" s="75" t="s">
        <v>401</v>
      </c>
      <c r="B183" s="75" t="s">
        <v>402</v>
      </c>
      <c r="C183" s="76" t="s">
        <v>79</v>
      </c>
      <c r="D183" s="77">
        <f>SUM(D184:D185)</f>
        <v>0</v>
      </c>
      <c r="E183" s="77">
        <v>0</v>
      </c>
      <c r="F183" s="77">
        <v>0</v>
      </c>
      <c r="G183" s="77">
        <v>0</v>
      </c>
      <c r="H183" s="77">
        <v>0</v>
      </c>
      <c r="I183" s="77">
        <v>0</v>
      </c>
      <c r="J183" s="77">
        <v>0</v>
      </c>
      <c r="K183" s="77">
        <v>0</v>
      </c>
      <c r="L183" s="77">
        <v>0</v>
      </c>
      <c r="M183" s="77">
        <v>0</v>
      </c>
      <c r="N183" s="77">
        <v>0</v>
      </c>
      <c r="O183" s="77">
        <v>0</v>
      </c>
      <c r="P183" s="77">
        <v>0</v>
      </c>
      <c r="Q183" s="77">
        <v>0</v>
      </c>
      <c r="R183" s="77">
        <v>0</v>
      </c>
      <c r="S183" s="77">
        <v>0</v>
      </c>
      <c r="T183" s="77">
        <v>0</v>
      </c>
      <c r="U183" s="77">
        <v>0</v>
      </c>
      <c r="V183" s="77">
        <v>0</v>
      </c>
      <c r="W183" s="77">
        <v>0</v>
      </c>
      <c r="X183" s="77">
        <v>0</v>
      </c>
      <c r="Y183" s="77">
        <v>0</v>
      </c>
      <c r="Z183" s="77">
        <v>0</v>
      </c>
      <c r="AA183" s="77">
        <v>0</v>
      </c>
      <c r="AB183" s="77">
        <v>0</v>
      </c>
      <c r="AC183" s="77">
        <v>0</v>
      </c>
      <c r="AD183" s="77">
        <v>0</v>
      </c>
      <c r="AE183" s="77">
        <v>0</v>
      </c>
      <c r="AF183" s="77">
        <v>0</v>
      </c>
      <c r="AG183" s="77">
        <v>0</v>
      </c>
      <c r="AH183" s="77">
        <v>0</v>
      </c>
      <c r="AI183" s="77">
        <v>0</v>
      </c>
      <c r="AJ183" s="77">
        <v>0</v>
      </c>
      <c r="AK183" s="77">
        <v>0</v>
      </c>
      <c r="AL183" s="77">
        <v>0</v>
      </c>
      <c r="AM183" s="77">
        <v>0</v>
      </c>
      <c r="AN183" s="77">
        <v>0</v>
      </c>
      <c r="AO183" s="77">
        <v>0</v>
      </c>
      <c r="AP183" s="77">
        <v>0</v>
      </c>
      <c r="AQ183" s="77">
        <v>0</v>
      </c>
      <c r="AR183" s="77">
        <v>0</v>
      </c>
      <c r="AS183" s="77">
        <v>0</v>
      </c>
      <c r="AT183" s="77">
        <v>0</v>
      </c>
      <c r="AU183" s="77">
        <v>0</v>
      </c>
      <c r="AV183" s="77">
        <v>0</v>
      </c>
      <c r="AW183" s="77">
        <v>0</v>
      </c>
      <c r="AX183" s="77">
        <v>0</v>
      </c>
      <c r="AY183" s="77">
        <v>0</v>
      </c>
      <c r="AZ183" s="77">
        <v>0</v>
      </c>
      <c r="BA183" s="77">
        <v>0</v>
      </c>
      <c r="BB183" s="77">
        <v>0</v>
      </c>
      <c r="BC183" s="77">
        <v>0</v>
      </c>
      <c r="BD183" s="78"/>
      <c r="BE183" s="79"/>
      <c r="BF183" s="80"/>
      <c r="BG183" s="34"/>
      <c r="BH183" s="34"/>
      <c r="BI183" s="34"/>
      <c r="BJ183" s="36"/>
      <c r="BK183" s="34"/>
      <c r="BL183" s="34"/>
      <c r="BM183" s="34"/>
      <c r="BN183" s="34"/>
      <c r="BO183" s="1"/>
      <c r="BQ183" s="34"/>
      <c r="BR183" s="34"/>
      <c r="BS183" s="34"/>
    </row>
    <row r="184" spans="1:71" ht="47.25" customHeight="1" x14ac:dyDescent="0.25">
      <c r="A184" s="76" t="s">
        <v>403</v>
      </c>
      <c r="B184" s="75" t="s">
        <v>398</v>
      </c>
      <c r="C184" s="76" t="s">
        <v>79</v>
      </c>
      <c r="D184" s="77">
        <v>0</v>
      </c>
      <c r="E184" s="77">
        <v>0</v>
      </c>
      <c r="F184" s="77">
        <v>0</v>
      </c>
      <c r="G184" s="77">
        <v>0</v>
      </c>
      <c r="H184" s="77">
        <v>0</v>
      </c>
      <c r="I184" s="77">
        <v>0</v>
      </c>
      <c r="J184" s="77">
        <v>0</v>
      </c>
      <c r="K184" s="77">
        <v>0</v>
      </c>
      <c r="L184" s="77">
        <v>0</v>
      </c>
      <c r="M184" s="77">
        <v>0</v>
      </c>
      <c r="N184" s="77">
        <v>0</v>
      </c>
      <c r="O184" s="77">
        <v>0</v>
      </c>
      <c r="P184" s="77">
        <v>0</v>
      </c>
      <c r="Q184" s="77">
        <v>0</v>
      </c>
      <c r="R184" s="77">
        <v>0</v>
      </c>
      <c r="S184" s="77">
        <v>0</v>
      </c>
      <c r="T184" s="77">
        <v>0</v>
      </c>
      <c r="U184" s="77">
        <v>0</v>
      </c>
      <c r="V184" s="77">
        <v>0</v>
      </c>
      <c r="W184" s="77">
        <v>0</v>
      </c>
      <c r="X184" s="77">
        <v>0</v>
      </c>
      <c r="Y184" s="77">
        <v>0</v>
      </c>
      <c r="Z184" s="77">
        <v>0</v>
      </c>
      <c r="AA184" s="77">
        <v>0</v>
      </c>
      <c r="AB184" s="77">
        <v>0</v>
      </c>
      <c r="AC184" s="77">
        <v>0</v>
      </c>
      <c r="AD184" s="77">
        <v>0</v>
      </c>
      <c r="AE184" s="77">
        <v>0</v>
      </c>
      <c r="AF184" s="77">
        <v>0</v>
      </c>
      <c r="AG184" s="77">
        <v>0</v>
      </c>
      <c r="AH184" s="77">
        <v>0</v>
      </c>
      <c r="AI184" s="77">
        <v>0</v>
      </c>
      <c r="AJ184" s="77">
        <v>0</v>
      </c>
      <c r="AK184" s="77">
        <v>0</v>
      </c>
      <c r="AL184" s="77">
        <v>0</v>
      </c>
      <c r="AM184" s="77">
        <v>0</v>
      </c>
      <c r="AN184" s="77">
        <v>0</v>
      </c>
      <c r="AO184" s="77">
        <v>0</v>
      </c>
      <c r="AP184" s="77">
        <v>0</v>
      </c>
      <c r="AQ184" s="77">
        <v>0</v>
      </c>
      <c r="AR184" s="77">
        <v>0</v>
      </c>
      <c r="AS184" s="77">
        <v>0</v>
      </c>
      <c r="AT184" s="77">
        <v>0</v>
      </c>
      <c r="AU184" s="77">
        <v>0</v>
      </c>
      <c r="AV184" s="77">
        <v>0</v>
      </c>
      <c r="AW184" s="77">
        <v>0</v>
      </c>
      <c r="AX184" s="77">
        <v>0</v>
      </c>
      <c r="AY184" s="77">
        <v>0</v>
      </c>
      <c r="AZ184" s="77">
        <v>0</v>
      </c>
      <c r="BA184" s="77">
        <v>0</v>
      </c>
      <c r="BB184" s="77">
        <v>0</v>
      </c>
      <c r="BC184" s="77">
        <v>0</v>
      </c>
      <c r="BD184" s="78"/>
      <c r="BE184" s="79"/>
      <c r="BF184" s="80"/>
      <c r="BG184" s="34"/>
      <c r="BH184" s="34"/>
      <c r="BI184" s="34"/>
      <c r="BJ184" s="36"/>
      <c r="BK184" s="34"/>
      <c r="BL184" s="34"/>
      <c r="BM184" s="34"/>
      <c r="BN184" s="34"/>
      <c r="BO184" s="1"/>
      <c r="BQ184" s="34"/>
      <c r="BR184" s="34"/>
      <c r="BS184" s="34"/>
    </row>
    <row r="185" spans="1:71" ht="47.25" customHeight="1" x14ac:dyDescent="0.25">
      <c r="A185" s="76" t="s">
        <v>404</v>
      </c>
      <c r="B185" s="82" t="s">
        <v>400</v>
      </c>
      <c r="C185" s="76" t="s">
        <v>79</v>
      </c>
      <c r="D185" s="77">
        <v>0</v>
      </c>
      <c r="E185" s="77">
        <v>0</v>
      </c>
      <c r="F185" s="77">
        <v>0</v>
      </c>
      <c r="G185" s="77">
        <v>0</v>
      </c>
      <c r="H185" s="77">
        <v>0</v>
      </c>
      <c r="I185" s="77">
        <v>0</v>
      </c>
      <c r="J185" s="77">
        <v>0</v>
      </c>
      <c r="K185" s="77">
        <v>0</v>
      </c>
      <c r="L185" s="77">
        <v>0</v>
      </c>
      <c r="M185" s="77">
        <v>0</v>
      </c>
      <c r="N185" s="77">
        <v>0</v>
      </c>
      <c r="O185" s="77">
        <v>0</v>
      </c>
      <c r="P185" s="77">
        <v>0</v>
      </c>
      <c r="Q185" s="77">
        <v>0</v>
      </c>
      <c r="R185" s="77">
        <v>0</v>
      </c>
      <c r="S185" s="77">
        <v>0</v>
      </c>
      <c r="T185" s="77">
        <v>0</v>
      </c>
      <c r="U185" s="77">
        <v>0</v>
      </c>
      <c r="V185" s="77">
        <v>0</v>
      </c>
      <c r="W185" s="77">
        <v>0</v>
      </c>
      <c r="X185" s="77">
        <v>0</v>
      </c>
      <c r="Y185" s="77">
        <v>0</v>
      </c>
      <c r="Z185" s="77">
        <v>0</v>
      </c>
      <c r="AA185" s="77">
        <v>0</v>
      </c>
      <c r="AB185" s="77">
        <v>0</v>
      </c>
      <c r="AC185" s="77">
        <v>0</v>
      </c>
      <c r="AD185" s="77">
        <v>0</v>
      </c>
      <c r="AE185" s="77">
        <v>0</v>
      </c>
      <c r="AF185" s="77">
        <v>0</v>
      </c>
      <c r="AG185" s="77">
        <v>0</v>
      </c>
      <c r="AH185" s="77">
        <v>0</v>
      </c>
      <c r="AI185" s="77">
        <v>0</v>
      </c>
      <c r="AJ185" s="77">
        <v>0</v>
      </c>
      <c r="AK185" s="77">
        <v>0</v>
      </c>
      <c r="AL185" s="77">
        <v>0</v>
      </c>
      <c r="AM185" s="77">
        <v>0</v>
      </c>
      <c r="AN185" s="77">
        <v>0</v>
      </c>
      <c r="AO185" s="77">
        <v>0</v>
      </c>
      <c r="AP185" s="77">
        <v>0</v>
      </c>
      <c r="AQ185" s="77">
        <v>0</v>
      </c>
      <c r="AR185" s="77">
        <v>0</v>
      </c>
      <c r="AS185" s="77">
        <v>0</v>
      </c>
      <c r="AT185" s="77">
        <v>0</v>
      </c>
      <c r="AU185" s="77">
        <v>0</v>
      </c>
      <c r="AV185" s="77">
        <v>0</v>
      </c>
      <c r="AW185" s="77">
        <v>0</v>
      </c>
      <c r="AX185" s="77">
        <v>0</v>
      </c>
      <c r="AY185" s="77">
        <v>0</v>
      </c>
      <c r="AZ185" s="77">
        <v>0</v>
      </c>
      <c r="BA185" s="77">
        <v>0</v>
      </c>
      <c r="BB185" s="77">
        <v>0</v>
      </c>
      <c r="BC185" s="77">
        <v>0</v>
      </c>
      <c r="BD185" s="78"/>
      <c r="BE185" s="79"/>
      <c r="BF185" s="80"/>
      <c r="BG185" s="34"/>
      <c r="BH185" s="34"/>
      <c r="BI185" s="34"/>
      <c r="BJ185" s="36"/>
      <c r="BK185" s="34"/>
      <c r="BL185" s="34"/>
      <c r="BM185" s="34"/>
      <c r="BN185" s="34"/>
      <c r="BO185" s="1"/>
      <c r="BQ185" s="34"/>
      <c r="BR185" s="34"/>
      <c r="BS185" s="34"/>
    </row>
    <row r="186" spans="1:71" ht="15.75" customHeight="1" x14ac:dyDescent="0.25">
      <c r="A186" s="74" t="s">
        <v>405</v>
      </c>
      <c r="B186" s="75" t="s">
        <v>406</v>
      </c>
      <c r="C186" s="76" t="s">
        <v>79</v>
      </c>
      <c r="D186" s="77">
        <f>D187+D188+D189+D192</f>
        <v>392.872474544</v>
      </c>
      <c r="E186" s="77">
        <f t="shared" ref="E186:AC186" si="115">E187+E188+E189+E192</f>
        <v>227.10781104999995</v>
      </c>
      <c r="F186" s="77">
        <f t="shared" si="115"/>
        <v>43.158671149999996</v>
      </c>
      <c r="G186" s="77">
        <f t="shared" si="115"/>
        <v>64.706665969999989</v>
      </c>
      <c r="H186" s="77">
        <f t="shared" si="115"/>
        <v>92.249001419999985</v>
      </c>
      <c r="I186" s="77">
        <f t="shared" si="115"/>
        <v>26.99347251</v>
      </c>
      <c r="J186" s="77">
        <f t="shared" si="115"/>
        <v>21.765940199999999</v>
      </c>
      <c r="K186" s="77">
        <f t="shared" si="115"/>
        <v>4.2468742699999993</v>
      </c>
      <c r="L186" s="77">
        <f t="shared" si="115"/>
        <v>15.54934637</v>
      </c>
      <c r="M186" s="77">
        <f t="shared" si="115"/>
        <v>0</v>
      </c>
      <c r="N186" s="77">
        <f t="shared" si="115"/>
        <v>1.9697195599999999</v>
      </c>
      <c r="O186" s="77">
        <f t="shared" si="115"/>
        <v>6.7382158599999995</v>
      </c>
      <c r="P186" s="77">
        <f t="shared" si="115"/>
        <v>0.64345536000000003</v>
      </c>
      <c r="Q186" s="77">
        <f t="shared" si="115"/>
        <v>0</v>
      </c>
      <c r="R186" s="77">
        <f t="shared" si="115"/>
        <v>0</v>
      </c>
      <c r="S186" s="77">
        <f t="shared" si="115"/>
        <v>6.0947604999999996</v>
      </c>
      <c r="T186" s="77">
        <f t="shared" si="115"/>
        <v>83.474985149999995</v>
      </c>
      <c r="U186" s="77">
        <f t="shared" si="115"/>
        <v>6.2378375899999998</v>
      </c>
      <c r="V186" s="77">
        <f t="shared" si="115"/>
        <v>39.938889309999993</v>
      </c>
      <c r="W186" s="77">
        <f t="shared" si="115"/>
        <v>24.094035670000004</v>
      </c>
      <c r="X186" s="77">
        <f t="shared" si="115"/>
        <v>13.20422258</v>
      </c>
      <c r="Y186" s="77">
        <f t="shared" si="115"/>
        <v>115.12866983999997</v>
      </c>
      <c r="Z186" s="77">
        <f t="shared" si="115"/>
        <v>32.030503929999995</v>
      </c>
      <c r="AA186" s="77">
        <f t="shared" si="115"/>
        <v>9.2184302899999988</v>
      </c>
      <c r="AB186" s="77">
        <f t="shared" si="115"/>
        <v>68.154965749999988</v>
      </c>
      <c r="AC186" s="77">
        <f t="shared" si="115"/>
        <v>5.7247698700000011</v>
      </c>
      <c r="AD186" s="77">
        <f>AD187+AD188+AD189+AD192</f>
        <v>230.70661024999998</v>
      </c>
      <c r="AE186" s="77">
        <f t="shared" ref="AE186:BC186" si="116">AE187+AE188+AE189+AE192</f>
        <v>78.512158630000002</v>
      </c>
      <c r="AF186" s="77">
        <f t="shared" si="116"/>
        <v>40.123027350000001</v>
      </c>
      <c r="AG186" s="77">
        <f t="shared" si="116"/>
        <v>8.6842278400000001</v>
      </c>
      <c r="AH186" s="77">
        <f t="shared" si="116"/>
        <v>0</v>
      </c>
      <c r="AI186" s="77">
        <f t="shared" si="116"/>
        <v>29.704903439999999</v>
      </c>
      <c r="AJ186" s="77">
        <f t="shared" si="116"/>
        <v>9.8804732099999999</v>
      </c>
      <c r="AK186" s="77">
        <f t="shared" si="116"/>
        <v>6.7921245100000007</v>
      </c>
      <c r="AL186" s="77">
        <f t="shared" si="116"/>
        <v>0</v>
      </c>
      <c r="AM186" s="77">
        <f t="shared" si="116"/>
        <v>0</v>
      </c>
      <c r="AN186" s="77">
        <f t="shared" si="116"/>
        <v>3.0883486999999996</v>
      </c>
      <c r="AO186" s="77">
        <f t="shared" si="116"/>
        <v>5.7433572499999999</v>
      </c>
      <c r="AP186" s="77">
        <f t="shared" si="116"/>
        <v>0</v>
      </c>
      <c r="AQ186" s="77">
        <f t="shared" si="116"/>
        <v>0</v>
      </c>
      <c r="AR186" s="77">
        <f t="shared" si="116"/>
        <v>0</v>
      </c>
      <c r="AS186" s="77">
        <f t="shared" si="116"/>
        <v>5.7433572499999999</v>
      </c>
      <c r="AT186" s="77">
        <f t="shared" si="116"/>
        <v>17.598065299999995</v>
      </c>
      <c r="AU186" s="77">
        <f t="shared" si="116"/>
        <v>3.8653035999999998</v>
      </c>
      <c r="AV186" s="77">
        <f t="shared" si="116"/>
        <v>0</v>
      </c>
      <c r="AW186" s="77">
        <f t="shared" si="116"/>
        <v>0</v>
      </c>
      <c r="AX186" s="77">
        <f t="shared" si="116"/>
        <v>13.732761699999996</v>
      </c>
      <c r="AY186" s="77">
        <f t="shared" si="116"/>
        <v>45.290262870000007</v>
      </c>
      <c r="AZ186" s="77">
        <f t="shared" si="116"/>
        <v>29.46559924</v>
      </c>
      <c r="BA186" s="77">
        <f t="shared" si="116"/>
        <v>8.6842278400000001</v>
      </c>
      <c r="BB186" s="77">
        <f t="shared" si="116"/>
        <v>0</v>
      </c>
      <c r="BC186" s="77">
        <f t="shared" si="116"/>
        <v>7.1404357900000015</v>
      </c>
      <c r="BD186" s="78"/>
      <c r="BE186" s="79"/>
      <c r="BF186" s="80"/>
      <c r="BG186" s="34"/>
      <c r="BH186" s="34"/>
      <c r="BI186" s="34"/>
      <c r="BJ186" s="36"/>
      <c r="BK186" s="34"/>
      <c r="BL186" s="34"/>
      <c r="BM186" s="34"/>
      <c r="BN186" s="34"/>
      <c r="BO186" s="1"/>
      <c r="BQ186" s="34"/>
      <c r="BR186" s="34"/>
      <c r="BS186" s="34"/>
    </row>
    <row r="187" spans="1:71" ht="31.5" customHeight="1" x14ac:dyDescent="0.25">
      <c r="A187" s="74" t="s">
        <v>407</v>
      </c>
      <c r="B187" s="75" t="s">
        <v>408</v>
      </c>
      <c r="C187" s="76" t="s">
        <v>79</v>
      </c>
      <c r="D187" s="77">
        <v>0</v>
      </c>
      <c r="E187" s="77">
        <v>0</v>
      </c>
      <c r="F187" s="77">
        <v>0</v>
      </c>
      <c r="G187" s="77">
        <v>0</v>
      </c>
      <c r="H187" s="77">
        <v>0</v>
      </c>
      <c r="I187" s="77">
        <v>0</v>
      </c>
      <c r="J187" s="77">
        <v>0</v>
      </c>
      <c r="K187" s="77">
        <v>0</v>
      </c>
      <c r="L187" s="77">
        <v>0</v>
      </c>
      <c r="M187" s="77">
        <v>0</v>
      </c>
      <c r="N187" s="77">
        <v>0</v>
      </c>
      <c r="O187" s="77">
        <v>0</v>
      </c>
      <c r="P187" s="77">
        <v>0</v>
      </c>
      <c r="Q187" s="77">
        <v>0</v>
      </c>
      <c r="R187" s="77">
        <v>0</v>
      </c>
      <c r="S187" s="77">
        <v>0</v>
      </c>
      <c r="T187" s="77">
        <v>0</v>
      </c>
      <c r="U187" s="77">
        <v>0</v>
      </c>
      <c r="V187" s="77">
        <v>0</v>
      </c>
      <c r="W187" s="77">
        <v>0</v>
      </c>
      <c r="X187" s="77">
        <v>0</v>
      </c>
      <c r="Y187" s="77">
        <v>0</v>
      </c>
      <c r="Z187" s="77">
        <v>0</v>
      </c>
      <c r="AA187" s="77">
        <v>0</v>
      </c>
      <c r="AB187" s="77">
        <v>0</v>
      </c>
      <c r="AC187" s="77">
        <v>0</v>
      </c>
      <c r="AD187" s="77">
        <v>0</v>
      </c>
      <c r="AE187" s="77">
        <v>0</v>
      </c>
      <c r="AF187" s="77">
        <v>0</v>
      </c>
      <c r="AG187" s="77">
        <v>0</v>
      </c>
      <c r="AH187" s="77">
        <v>0</v>
      </c>
      <c r="AI187" s="77">
        <v>0</v>
      </c>
      <c r="AJ187" s="77">
        <v>0</v>
      </c>
      <c r="AK187" s="77">
        <v>0</v>
      </c>
      <c r="AL187" s="77">
        <v>0</v>
      </c>
      <c r="AM187" s="77">
        <v>0</v>
      </c>
      <c r="AN187" s="77">
        <v>0</v>
      </c>
      <c r="AO187" s="77">
        <v>0</v>
      </c>
      <c r="AP187" s="77">
        <v>0</v>
      </c>
      <c r="AQ187" s="77">
        <v>0</v>
      </c>
      <c r="AR187" s="77">
        <v>0</v>
      </c>
      <c r="AS187" s="77">
        <v>0</v>
      </c>
      <c r="AT187" s="77">
        <v>0</v>
      </c>
      <c r="AU187" s="77">
        <v>0</v>
      </c>
      <c r="AV187" s="77">
        <v>0</v>
      </c>
      <c r="AW187" s="77">
        <v>0</v>
      </c>
      <c r="AX187" s="77">
        <v>0</v>
      </c>
      <c r="AY187" s="77">
        <v>0</v>
      </c>
      <c r="AZ187" s="77">
        <v>0</v>
      </c>
      <c r="BA187" s="77">
        <v>0</v>
      </c>
      <c r="BB187" s="77">
        <v>0</v>
      </c>
      <c r="BC187" s="77">
        <v>0</v>
      </c>
      <c r="BD187" s="78"/>
      <c r="BE187" s="79"/>
      <c r="BF187" s="80"/>
      <c r="BG187" s="34"/>
      <c r="BH187" s="34"/>
      <c r="BI187" s="34"/>
      <c r="BJ187" s="36"/>
      <c r="BK187" s="34"/>
      <c r="BL187" s="34"/>
      <c r="BM187" s="34"/>
      <c r="BN187" s="34"/>
      <c r="BO187" s="1"/>
      <c r="BQ187" s="34"/>
      <c r="BR187" s="34"/>
      <c r="BS187" s="34"/>
    </row>
    <row r="188" spans="1:71" ht="15.75" customHeight="1" x14ac:dyDescent="0.25">
      <c r="A188" s="74" t="s">
        <v>409</v>
      </c>
      <c r="B188" s="75" t="s">
        <v>410</v>
      </c>
      <c r="C188" s="76" t="s">
        <v>79</v>
      </c>
      <c r="D188" s="77">
        <v>0</v>
      </c>
      <c r="E188" s="77">
        <v>0</v>
      </c>
      <c r="F188" s="77">
        <v>0</v>
      </c>
      <c r="G188" s="77">
        <v>0</v>
      </c>
      <c r="H188" s="77">
        <v>0</v>
      </c>
      <c r="I188" s="77">
        <v>0</v>
      </c>
      <c r="J188" s="77">
        <v>0</v>
      </c>
      <c r="K188" s="77">
        <v>0</v>
      </c>
      <c r="L188" s="77">
        <v>0</v>
      </c>
      <c r="M188" s="77">
        <v>0</v>
      </c>
      <c r="N188" s="77">
        <v>0</v>
      </c>
      <c r="O188" s="77">
        <v>0</v>
      </c>
      <c r="P188" s="77">
        <v>0</v>
      </c>
      <c r="Q188" s="77">
        <v>0</v>
      </c>
      <c r="R188" s="77">
        <v>0</v>
      </c>
      <c r="S188" s="77">
        <v>0</v>
      </c>
      <c r="T188" s="77">
        <v>0</v>
      </c>
      <c r="U188" s="77">
        <v>0</v>
      </c>
      <c r="V188" s="77">
        <v>0</v>
      </c>
      <c r="W188" s="77">
        <v>0</v>
      </c>
      <c r="X188" s="77">
        <v>0</v>
      </c>
      <c r="Y188" s="77">
        <v>0</v>
      </c>
      <c r="Z188" s="77">
        <v>0</v>
      </c>
      <c r="AA188" s="77">
        <v>0</v>
      </c>
      <c r="AB188" s="77">
        <v>0</v>
      </c>
      <c r="AC188" s="77">
        <v>0</v>
      </c>
      <c r="AD188" s="77">
        <v>0</v>
      </c>
      <c r="AE188" s="77">
        <v>0</v>
      </c>
      <c r="AF188" s="77">
        <v>0</v>
      </c>
      <c r="AG188" s="77">
        <v>0</v>
      </c>
      <c r="AH188" s="77">
        <v>0</v>
      </c>
      <c r="AI188" s="77">
        <v>0</v>
      </c>
      <c r="AJ188" s="77">
        <v>0</v>
      </c>
      <c r="AK188" s="77">
        <v>0</v>
      </c>
      <c r="AL188" s="77">
        <v>0</v>
      </c>
      <c r="AM188" s="77">
        <v>0</v>
      </c>
      <c r="AN188" s="77">
        <v>0</v>
      </c>
      <c r="AO188" s="77">
        <v>0</v>
      </c>
      <c r="AP188" s="77">
        <v>0</v>
      </c>
      <c r="AQ188" s="77">
        <v>0</v>
      </c>
      <c r="AR188" s="77">
        <v>0</v>
      </c>
      <c r="AS188" s="77">
        <v>0</v>
      </c>
      <c r="AT188" s="77">
        <v>0</v>
      </c>
      <c r="AU188" s="77">
        <v>0</v>
      </c>
      <c r="AV188" s="77">
        <v>0</v>
      </c>
      <c r="AW188" s="77">
        <v>0</v>
      </c>
      <c r="AX188" s="77">
        <v>0</v>
      </c>
      <c r="AY188" s="77">
        <v>0</v>
      </c>
      <c r="AZ188" s="77">
        <v>0</v>
      </c>
      <c r="BA188" s="77">
        <v>0</v>
      </c>
      <c r="BB188" s="77">
        <v>0</v>
      </c>
      <c r="BC188" s="77">
        <v>0</v>
      </c>
      <c r="BD188" s="78"/>
      <c r="BE188" s="79"/>
      <c r="BF188" s="80"/>
      <c r="BG188" s="34"/>
      <c r="BH188" s="34"/>
      <c r="BI188" s="34"/>
      <c r="BJ188" s="36"/>
      <c r="BK188" s="34"/>
      <c r="BL188" s="34"/>
      <c r="BM188" s="34"/>
      <c r="BN188" s="34"/>
      <c r="BO188" s="1"/>
      <c r="BQ188" s="34"/>
      <c r="BR188" s="34"/>
      <c r="BS188" s="34"/>
    </row>
    <row r="189" spans="1:71" ht="31.5" customHeight="1" x14ac:dyDescent="0.25">
      <c r="A189" s="81" t="s">
        <v>411</v>
      </c>
      <c r="B189" s="82" t="s">
        <v>412</v>
      </c>
      <c r="C189" s="82" t="s">
        <v>79</v>
      </c>
      <c r="D189" s="77">
        <f>SUM(D190:D191)</f>
        <v>161.51252181000001</v>
      </c>
      <c r="E189" s="77">
        <f t="shared" ref="E189:BC189" si="117">SUM(E190:E191)</f>
        <v>69.715711729999995</v>
      </c>
      <c r="F189" s="77">
        <f t="shared" si="117"/>
        <v>1.70207741</v>
      </c>
      <c r="G189" s="77">
        <f t="shared" si="117"/>
        <v>47.188301929999994</v>
      </c>
      <c r="H189" s="77">
        <f t="shared" si="117"/>
        <v>0</v>
      </c>
      <c r="I189" s="77">
        <f t="shared" si="117"/>
        <v>20.82533239</v>
      </c>
      <c r="J189" s="77">
        <f t="shared" si="117"/>
        <v>8.8007349000000001</v>
      </c>
      <c r="K189" s="77">
        <f t="shared" si="117"/>
        <v>0</v>
      </c>
      <c r="L189" s="77">
        <f t="shared" si="117"/>
        <v>6.8631546700000001</v>
      </c>
      <c r="M189" s="77">
        <f t="shared" si="117"/>
        <v>0</v>
      </c>
      <c r="N189" s="77">
        <f t="shared" si="117"/>
        <v>1.93758023</v>
      </c>
      <c r="O189" s="77">
        <f t="shared" si="117"/>
        <v>2.8157652499999997</v>
      </c>
      <c r="P189" s="77">
        <f t="shared" si="117"/>
        <v>0</v>
      </c>
      <c r="Q189" s="77">
        <f t="shared" si="117"/>
        <v>0</v>
      </c>
      <c r="R189" s="77">
        <f t="shared" si="117"/>
        <v>0</v>
      </c>
      <c r="S189" s="77">
        <f t="shared" si="117"/>
        <v>2.8157652499999997</v>
      </c>
      <c r="T189" s="77">
        <f t="shared" si="117"/>
        <v>53.729902359999997</v>
      </c>
      <c r="U189" s="77">
        <f t="shared" si="117"/>
        <v>1.70207741</v>
      </c>
      <c r="V189" s="77">
        <f t="shared" si="117"/>
        <v>39.721061349999992</v>
      </c>
      <c r="W189" s="77">
        <f t="shared" si="117"/>
        <v>0</v>
      </c>
      <c r="X189" s="77">
        <f t="shared" si="117"/>
        <v>12.3067636</v>
      </c>
      <c r="Y189" s="77">
        <f t="shared" si="117"/>
        <v>4.3693092200000008</v>
      </c>
      <c r="Z189" s="77">
        <f t="shared" si="117"/>
        <v>0</v>
      </c>
      <c r="AA189" s="77">
        <f t="shared" si="117"/>
        <v>0.60408591</v>
      </c>
      <c r="AB189" s="77">
        <f t="shared" si="117"/>
        <v>0</v>
      </c>
      <c r="AC189" s="77">
        <f t="shared" si="117"/>
        <v>3.7652233100000005</v>
      </c>
      <c r="AD189" s="77">
        <f t="shared" si="117"/>
        <v>15.920131949999998</v>
      </c>
      <c r="AE189" s="77">
        <f t="shared" si="117"/>
        <v>22.386800709999999</v>
      </c>
      <c r="AF189" s="77">
        <f t="shared" si="117"/>
        <v>0</v>
      </c>
      <c r="AG189" s="77">
        <f t="shared" si="117"/>
        <v>0</v>
      </c>
      <c r="AH189" s="77">
        <f t="shared" si="117"/>
        <v>0</v>
      </c>
      <c r="AI189" s="77">
        <f t="shared" si="117"/>
        <v>22.386800709999999</v>
      </c>
      <c r="AJ189" s="77">
        <f t="shared" si="117"/>
        <v>2.3593426299999996</v>
      </c>
      <c r="AK189" s="77">
        <f t="shared" si="117"/>
        <v>0</v>
      </c>
      <c r="AL189" s="77">
        <f t="shared" si="117"/>
        <v>0</v>
      </c>
      <c r="AM189" s="77">
        <f t="shared" si="117"/>
        <v>0</v>
      </c>
      <c r="AN189" s="77">
        <f t="shared" si="117"/>
        <v>2.3593426299999996</v>
      </c>
      <c r="AO189" s="77">
        <f t="shared" si="117"/>
        <v>2.7292083900000002</v>
      </c>
      <c r="AP189" s="77">
        <f t="shared" si="117"/>
        <v>0</v>
      </c>
      <c r="AQ189" s="77">
        <f t="shared" si="117"/>
        <v>0</v>
      </c>
      <c r="AR189" s="77">
        <f t="shared" si="117"/>
        <v>0</v>
      </c>
      <c r="AS189" s="77">
        <f t="shared" si="117"/>
        <v>2.7292083900000002</v>
      </c>
      <c r="AT189" s="77">
        <f t="shared" si="117"/>
        <v>12.309473779999998</v>
      </c>
      <c r="AU189" s="77">
        <f t="shared" si="117"/>
        <v>0</v>
      </c>
      <c r="AV189" s="77">
        <f t="shared" si="117"/>
        <v>0</v>
      </c>
      <c r="AW189" s="77">
        <f t="shared" si="117"/>
        <v>0</v>
      </c>
      <c r="AX189" s="77">
        <f t="shared" si="117"/>
        <v>12.309473779999998</v>
      </c>
      <c r="AY189" s="77">
        <f t="shared" si="117"/>
        <v>4.9887759100000011</v>
      </c>
      <c r="AZ189" s="77">
        <f t="shared" si="117"/>
        <v>0</v>
      </c>
      <c r="BA189" s="77">
        <f t="shared" si="117"/>
        <v>0</v>
      </c>
      <c r="BB189" s="77">
        <f t="shared" si="117"/>
        <v>0</v>
      </c>
      <c r="BC189" s="77">
        <f t="shared" si="117"/>
        <v>4.9887759100000011</v>
      </c>
      <c r="BD189" s="78"/>
      <c r="BE189" s="79"/>
      <c r="BF189" s="83"/>
      <c r="BG189" s="34"/>
      <c r="BH189" s="34"/>
      <c r="BI189" s="34"/>
      <c r="BJ189" s="36"/>
      <c r="BK189" s="34"/>
      <c r="BL189" s="34"/>
      <c r="BM189" s="34"/>
      <c r="BN189" s="34"/>
      <c r="BO189" s="1"/>
      <c r="BQ189" s="34"/>
      <c r="BR189" s="34"/>
      <c r="BS189" s="34"/>
    </row>
    <row r="190" spans="1:71" ht="63" customHeight="1" x14ac:dyDescent="0.25">
      <c r="A190" s="84" t="s">
        <v>411</v>
      </c>
      <c r="B190" s="85" t="s">
        <v>413</v>
      </c>
      <c r="C190" s="86" t="s">
        <v>414</v>
      </c>
      <c r="D190" s="87">
        <f>VLOOKUP(C190,'[1]10 Кв ф'!C174:I578,5,FALSE)</f>
        <v>5.1610772599999999</v>
      </c>
      <c r="E190" s="88">
        <f t="shared" ref="E190:I191" si="118">J190+O190+T190+Y190</f>
        <v>5.1610772599999999</v>
      </c>
      <c r="F190" s="88">
        <f t="shared" si="118"/>
        <v>0</v>
      </c>
      <c r="G190" s="88">
        <f t="shared" si="118"/>
        <v>5.1610772599999999</v>
      </c>
      <c r="H190" s="88">
        <f t="shared" si="118"/>
        <v>0</v>
      </c>
      <c r="I190" s="88">
        <f t="shared" si="118"/>
        <v>0</v>
      </c>
      <c r="J190" s="88">
        <f>K190+L190+M190+N190</f>
        <v>5.1610772599999999</v>
      </c>
      <c r="K190" s="89">
        <v>0</v>
      </c>
      <c r="L190" s="89">
        <v>5.1610772599999999</v>
      </c>
      <c r="M190" s="89">
        <v>0</v>
      </c>
      <c r="N190" s="89">
        <v>0</v>
      </c>
      <c r="O190" s="88">
        <f>P190+Q190+R190+S190</f>
        <v>0</v>
      </c>
      <c r="P190" s="89">
        <v>0</v>
      </c>
      <c r="Q190" s="89">
        <v>0</v>
      </c>
      <c r="R190" s="89">
        <v>0</v>
      </c>
      <c r="S190" s="89">
        <v>0</v>
      </c>
      <c r="T190" s="88">
        <f>U190+V190+W190+X190</f>
        <v>0</v>
      </c>
      <c r="U190" s="89">
        <v>0</v>
      </c>
      <c r="V190" s="89">
        <v>0</v>
      </c>
      <c r="W190" s="89">
        <v>0</v>
      </c>
      <c r="X190" s="89">
        <v>0</v>
      </c>
      <c r="Y190" s="88">
        <f>Z190+AA190+AB190+AC190</f>
        <v>0</v>
      </c>
      <c r="Z190" s="88">
        <v>0</v>
      </c>
      <c r="AA190" s="88">
        <v>0</v>
      </c>
      <c r="AB190" s="88">
        <v>0</v>
      </c>
      <c r="AC190" s="88">
        <v>0</v>
      </c>
      <c r="AD190" s="87">
        <v>0</v>
      </c>
      <c r="AE190" s="88">
        <f t="shared" ref="AE190:AI191" si="119">AJ190+AO190+AT190+AY190</f>
        <v>0</v>
      </c>
      <c r="AF190" s="88">
        <f t="shared" si="119"/>
        <v>0</v>
      </c>
      <c r="AG190" s="88">
        <f t="shared" si="119"/>
        <v>0</v>
      </c>
      <c r="AH190" s="88">
        <f t="shared" si="119"/>
        <v>0</v>
      </c>
      <c r="AI190" s="88">
        <f t="shared" si="119"/>
        <v>0</v>
      </c>
      <c r="AJ190" s="88">
        <f>AK190+AL190+AM190+AN190</f>
        <v>0</v>
      </c>
      <c r="AK190" s="89">
        <v>0</v>
      </c>
      <c r="AL190" s="89">
        <v>0</v>
      </c>
      <c r="AM190" s="89">
        <v>0</v>
      </c>
      <c r="AN190" s="89">
        <v>0</v>
      </c>
      <c r="AO190" s="88">
        <f>AP190+AQ190+AR190+AS190</f>
        <v>0</v>
      </c>
      <c r="AP190" s="89">
        <v>0</v>
      </c>
      <c r="AQ190" s="89">
        <v>0</v>
      </c>
      <c r="AR190" s="89">
        <v>0</v>
      </c>
      <c r="AS190" s="89">
        <v>0</v>
      </c>
      <c r="AT190" s="88">
        <f t="shared" ref="AT190:AT191" si="120">AU190+AV190+AW190+AX190</f>
        <v>0</v>
      </c>
      <c r="AU190" s="89">
        <v>0</v>
      </c>
      <c r="AV190" s="89">
        <v>0</v>
      </c>
      <c r="AW190" s="89">
        <v>0</v>
      </c>
      <c r="AX190" s="89">
        <v>0</v>
      </c>
      <c r="AY190" s="88">
        <f t="shared" ref="AY190:AY191" si="121">AZ190+BA190+BB190+BC190</f>
        <v>0</v>
      </c>
      <c r="AZ190" s="89">
        <v>0</v>
      </c>
      <c r="BA190" s="89">
        <v>0</v>
      </c>
      <c r="BB190" s="89">
        <v>0</v>
      </c>
      <c r="BC190" s="89">
        <v>0</v>
      </c>
      <c r="BD190" s="78"/>
      <c r="BE190" s="90"/>
      <c r="BF190" s="91"/>
      <c r="BG190" s="34"/>
      <c r="BH190" s="34"/>
      <c r="BI190" s="34"/>
      <c r="BJ190" s="36"/>
      <c r="BK190" s="34"/>
      <c r="BL190" s="34"/>
      <c r="BM190" s="34"/>
      <c r="BN190" s="34"/>
      <c r="BQ190" s="34"/>
      <c r="BR190" s="38"/>
      <c r="BS190" s="34"/>
    </row>
    <row r="191" spans="1:71" ht="31.5" customHeight="1" x14ac:dyDescent="0.25">
      <c r="A191" s="84" t="s">
        <v>411</v>
      </c>
      <c r="B191" s="85" t="s">
        <v>415</v>
      </c>
      <c r="C191" s="86" t="s">
        <v>416</v>
      </c>
      <c r="D191" s="87">
        <f>VLOOKUP(C191,'[1]10 Кв ф'!C175:I579,5,FALSE)</f>
        <v>156.35144455</v>
      </c>
      <c r="E191" s="88">
        <f t="shared" si="118"/>
        <v>64.554634469999996</v>
      </c>
      <c r="F191" s="88">
        <f t="shared" si="118"/>
        <v>1.70207741</v>
      </c>
      <c r="G191" s="88">
        <f t="shared" si="118"/>
        <v>42.027224669999995</v>
      </c>
      <c r="H191" s="88">
        <f t="shared" si="118"/>
        <v>0</v>
      </c>
      <c r="I191" s="88">
        <f t="shared" si="118"/>
        <v>20.82533239</v>
      </c>
      <c r="J191" s="88">
        <f>K191+L191+M191+N191</f>
        <v>3.6396576399999998</v>
      </c>
      <c r="K191" s="89">
        <v>0</v>
      </c>
      <c r="L191" s="89">
        <v>1.7020774099999998</v>
      </c>
      <c r="M191" s="89">
        <v>0</v>
      </c>
      <c r="N191" s="89">
        <v>1.93758023</v>
      </c>
      <c r="O191" s="88">
        <f>P191+Q191+R191+S191</f>
        <v>2.8157652499999997</v>
      </c>
      <c r="P191" s="89">
        <v>0</v>
      </c>
      <c r="Q191" s="89">
        <v>0</v>
      </c>
      <c r="R191" s="89">
        <v>0</v>
      </c>
      <c r="S191" s="89">
        <v>2.8157652499999997</v>
      </c>
      <c r="T191" s="88">
        <f>U191+V191+W191+X191</f>
        <v>53.729902359999997</v>
      </c>
      <c r="U191" s="89">
        <v>1.70207741</v>
      </c>
      <c r="V191" s="89">
        <v>39.721061349999992</v>
      </c>
      <c r="W191" s="89">
        <v>0</v>
      </c>
      <c r="X191" s="89">
        <v>12.3067636</v>
      </c>
      <c r="Y191" s="88">
        <f>Z191+AA191+AB191+AC191</f>
        <v>4.3693092200000008</v>
      </c>
      <c r="Z191" s="88">
        <v>0</v>
      </c>
      <c r="AA191" s="88">
        <v>0.60408591</v>
      </c>
      <c r="AB191" s="88">
        <v>0</v>
      </c>
      <c r="AC191" s="88">
        <v>3.7652233100000005</v>
      </c>
      <c r="AD191" s="87">
        <v>15.920131949999998</v>
      </c>
      <c r="AE191" s="88">
        <f t="shared" si="119"/>
        <v>22.386800709999999</v>
      </c>
      <c r="AF191" s="88">
        <f t="shared" si="119"/>
        <v>0</v>
      </c>
      <c r="AG191" s="88">
        <f t="shared" si="119"/>
        <v>0</v>
      </c>
      <c r="AH191" s="88">
        <f t="shared" si="119"/>
        <v>0</v>
      </c>
      <c r="AI191" s="88">
        <f t="shared" si="119"/>
        <v>22.386800709999999</v>
      </c>
      <c r="AJ191" s="88">
        <f>AK191+AL191+AM191+AN191</f>
        <v>2.3593426299999996</v>
      </c>
      <c r="AK191" s="89">
        <v>0</v>
      </c>
      <c r="AL191" s="89">
        <v>0</v>
      </c>
      <c r="AM191" s="89">
        <v>0</v>
      </c>
      <c r="AN191" s="89">
        <v>2.3593426299999996</v>
      </c>
      <c r="AO191" s="88">
        <f>AP191+AQ191+AR191+AS191</f>
        <v>2.7292083900000002</v>
      </c>
      <c r="AP191" s="89">
        <v>0</v>
      </c>
      <c r="AQ191" s="89">
        <v>0</v>
      </c>
      <c r="AR191" s="89">
        <v>0</v>
      </c>
      <c r="AS191" s="89">
        <v>2.7292083900000002</v>
      </c>
      <c r="AT191" s="88">
        <f t="shared" si="120"/>
        <v>12.309473779999998</v>
      </c>
      <c r="AU191" s="89">
        <v>0</v>
      </c>
      <c r="AV191" s="89">
        <v>0</v>
      </c>
      <c r="AW191" s="89">
        <v>0</v>
      </c>
      <c r="AX191" s="89">
        <v>12.309473779999998</v>
      </c>
      <c r="AY191" s="88">
        <f t="shared" si="121"/>
        <v>4.9887759100000011</v>
      </c>
      <c r="AZ191" s="89">
        <v>0</v>
      </c>
      <c r="BA191" s="89">
        <v>0</v>
      </c>
      <c r="BB191" s="89">
        <v>0</v>
      </c>
      <c r="BC191" s="89">
        <v>4.9887759100000011</v>
      </c>
      <c r="BD191" s="78"/>
      <c r="BE191" s="90"/>
      <c r="BF191" s="91"/>
      <c r="BG191" s="34"/>
      <c r="BH191" s="34"/>
      <c r="BI191" s="34"/>
      <c r="BJ191" s="36"/>
      <c r="BK191" s="34"/>
      <c r="BL191" s="34"/>
      <c r="BM191" s="34"/>
      <c r="BN191" s="34"/>
      <c r="BQ191" s="34"/>
      <c r="BR191" s="38"/>
      <c r="BS191" s="34"/>
    </row>
    <row r="192" spans="1:71" ht="15.75" customHeight="1" x14ac:dyDescent="0.25">
      <c r="A192" s="74" t="s">
        <v>417</v>
      </c>
      <c r="B192" s="75" t="s">
        <v>418</v>
      </c>
      <c r="C192" s="76" t="s">
        <v>79</v>
      </c>
      <c r="D192" s="77">
        <f>SUM(D193:D200)</f>
        <v>231.35995273399999</v>
      </c>
      <c r="E192" s="77">
        <f t="shared" ref="E192:BC192" si="122">SUM(E193:E200)</f>
        <v>157.39209931999997</v>
      </c>
      <c r="F192" s="77">
        <f t="shared" si="122"/>
        <v>41.456593739999995</v>
      </c>
      <c r="G192" s="77">
        <f t="shared" si="122"/>
        <v>17.518364040000002</v>
      </c>
      <c r="H192" s="77">
        <f t="shared" si="122"/>
        <v>92.249001419999985</v>
      </c>
      <c r="I192" s="77">
        <f t="shared" si="122"/>
        <v>6.1681401199999994</v>
      </c>
      <c r="J192" s="77">
        <f t="shared" si="122"/>
        <v>12.965205299999999</v>
      </c>
      <c r="K192" s="77">
        <f t="shared" si="122"/>
        <v>4.2468742699999993</v>
      </c>
      <c r="L192" s="77">
        <f t="shared" si="122"/>
        <v>8.6861917000000002</v>
      </c>
      <c r="M192" s="77">
        <f t="shared" si="122"/>
        <v>0</v>
      </c>
      <c r="N192" s="77">
        <f t="shared" si="122"/>
        <v>3.2139330000000001E-2</v>
      </c>
      <c r="O192" s="77">
        <f t="shared" si="122"/>
        <v>3.9224506099999998</v>
      </c>
      <c r="P192" s="77">
        <f t="shared" si="122"/>
        <v>0.64345536000000003</v>
      </c>
      <c r="Q192" s="77">
        <f t="shared" si="122"/>
        <v>0</v>
      </c>
      <c r="R192" s="77">
        <f t="shared" si="122"/>
        <v>0</v>
      </c>
      <c r="S192" s="77">
        <f t="shared" si="122"/>
        <v>3.2789952499999999</v>
      </c>
      <c r="T192" s="77">
        <f t="shared" si="122"/>
        <v>29.745082790000001</v>
      </c>
      <c r="U192" s="77">
        <f t="shared" si="122"/>
        <v>4.5357601799999996</v>
      </c>
      <c r="V192" s="77">
        <f t="shared" si="122"/>
        <v>0.21782795999999999</v>
      </c>
      <c r="W192" s="77">
        <f t="shared" si="122"/>
        <v>24.094035670000004</v>
      </c>
      <c r="X192" s="77">
        <f t="shared" si="122"/>
        <v>0.89745897999999991</v>
      </c>
      <c r="Y192" s="77">
        <f t="shared" si="122"/>
        <v>110.75936061999997</v>
      </c>
      <c r="Z192" s="77">
        <f t="shared" si="122"/>
        <v>32.030503929999995</v>
      </c>
      <c r="AA192" s="77">
        <f t="shared" si="122"/>
        <v>8.6143443799999986</v>
      </c>
      <c r="AB192" s="77">
        <f t="shared" si="122"/>
        <v>68.154965749999988</v>
      </c>
      <c r="AC192" s="77">
        <f t="shared" si="122"/>
        <v>1.9595465600000002</v>
      </c>
      <c r="AD192" s="77">
        <f t="shared" si="122"/>
        <v>214.7864783</v>
      </c>
      <c r="AE192" s="77">
        <f t="shared" si="122"/>
        <v>56.125357919999999</v>
      </c>
      <c r="AF192" s="77">
        <f t="shared" si="122"/>
        <v>40.123027350000001</v>
      </c>
      <c r="AG192" s="77">
        <f t="shared" si="122"/>
        <v>8.6842278400000001</v>
      </c>
      <c r="AH192" s="77">
        <f t="shared" si="122"/>
        <v>0</v>
      </c>
      <c r="AI192" s="77">
        <f t="shared" si="122"/>
        <v>7.3181027299999988</v>
      </c>
      <c r="AJ192" s="77">
        <f t="shared" si="122"/>
        <v>7.5211305800000003</v>
      </c>
      <c r="AK192" s="77">
        <f t="shared" si="122"/>
        <v>6.7921245100000007</v>
      </c>
      <c r="AL192" s="77">
        <f t="shared" si="122"/>
        <v>0</v>
      </c>
      <c r="AM192" s="77">
        <f t="shared" si="122"/>
        <v>0</v>
      </c>
      <c r="AN192" s="77">
        <f t="shared" si="122"/>
        <v>0.72900607000000006</v>
      </c>
      <c r="AO192" s="77">
        <f t="shared" si="122"/>
        <v>3.0141488599999997</v>
      </c>
      <c r="AP192" s="77">
        <f t="shared" si="122"/>
        <v>0</v>
      </c>
      <c r="AQ192" s="77">
        <f t="shared" si="122"/>
        <v>0</v>
      </c>
      <c r="AR192" s="77">
        <f t="shared" si="122"/>
        <v>0</v>
      </c>
      <c r="AS192" s="77">
        <f t="shared" si="122"/>
        <v>3.0141488599999997</v>
      </c>
      <c r="AT192" s="77">
        <f t="shared" si="122"/>
        <v>5.2885915199999989</v>
      </c>
      <c r="AU192" s="77">
        <f t="shared" si="122"/>
        <v>3.8653035999999998</v>
      </c>
      <c r="AV192" s="77">
        <f t="shared" si="122"/>
        <v>0</v>
      </c>
      <c r="AW192" s="77">
        <f t="shared" si="122"/>
        <v>0</v>
      </c>
      <c r="AX192" s="77">
        <f t="shared" si="122"/>
        <v>1.4232879199999988</v>
      </c>
      <c r="AY192" s="77">
        <f t="shared" si="122"/>
        <v>40.301486960000005</v>
      </c>
      <c r="AZ192" s="77">
        <f t="shared" si="122"/>
        <v>29.46559924</v>
      </c>
      <c r="BA192" s="77">
        <f t="shared" si="122"/>
        <v>8.6842278400000001</v>
      </c>
      <c r="BB192" s="77">
        <f t="shared" si="122"/>
        <v>0</v>
      </c>
      <c r="BC192" s="77">
        <f t="shared" si="122"/>
        <v>2.1516598800000009</v>
      </c>
      <c r="BD192" s="78"/>
      <c r="BE192" s="79"/>
      <c r="BF192" s="80"/>
      <c r="BG192" s="34"/>
      <c r="BH192" s="34"/>
      <c r="BI192" s="34"/>
      <c r="BJ192" s="36"/>
      <c r="BK192" s="34"/>
      <c r="BL192" s="34"/>
      <c r="BM192" s="34"/>
      <c r="BN192" s="34"/>
      <c r="BO192" s="1"/>
      <c r="BQ192" s="34"/>
      <c r="BR192" s="34"/>
      <c r="BS192" s="34"/>
    </row>
    <row r="193" spans="1:71" ht="60" customHeight="1" x14ac:dyDescent="0.25">
      <c r="A193" s="92" t="s">
        <v>417</v>
      </c>
      <c r="B193" s="94" t="s">
        <v>419</v>
      </c>
      <c r="C193" s="86" t="s">
        <v>420</v>
      </c>
      <c r="D193" s="87">
        <f>VLOOKUP(C193,'[1]10 Кв ф'!C178:I581,5,FALSE)</f>
        <v>5.300219779999999</v>
      </c>
      <c r="E193" s="88">
        <f t="shared" ref="E193:I200" si="123">J193+O193+T193+Y193</f>
        <v>8.6861917000000002</v>
      </c>
      <c r="F193" s="88">
        <f t="shared" si="123"/>
        <v>0</v>
      </c>
      <c r="G193" s="88">
        <f t="shared" si="123"/>
        <v>8.6861917000000002</v>
      </c>
      <c r="H193" s="88">
        <f t="shared" si="123"/>
        <v>0</v>
      </c>
      <c r="I193" s="88">
        <f t="shared" si="123"/>
        <v>0</v>
      </c>
      <c r="J193" s="88">
        <f t="shared" ref="J193:J200" si="124">K193+L193+M193+N193</f>
        <v>8.6861917000000002</v>
      </c>
      <c r="K193" s="89">
        <v>0</v>
      </c>
      <c r="L193" s="89">
        <v>8.6861917000000002</v>
      </c>
      <c r="M193" s="89">
        <v>0</v>
      </c>
      <c r="N193" s="89">
        <v>0</v>
      </c>
      <c r="O193" s="88">
        <f t="shared" ref="O193:O200" si="125">P193+Q193+R193+S193</f>
        <v>0</v>
      </c>
      <c r="P193" s="89">
        <v>0</v>
      </c>
      <c r="Q193" s="89">
        <v>0</v>
      </c>
      <c r="R193" s="89">
        <v>0</v>
      </c>
      <c r="S193" s="89">
        <v>0</v>
      </c>
      <c r="T193" s="88">
        <f t="shared" ref="T193:T200" si="126">U193+V193+W193+X193</f>
        <v>0</v>
      </c>
      <c r="U193" s="89">
        <v>0</v>
      </c>
      <c r="V193" s="89">
        <v>0</v>
      </c>
      <c r="W193" s="89">
        <v>0</v>
      </c>
      <c r="X193" s="89">
        <v>0</v>
      </c>
      <c r="Y193" s="88">
        <f t="shared" ref="Y193:Y200" si="127">Z193+AA193+AB193+AC193</f>
        <v>0</v>
      </c>
      <c r="Z193" s="88">
        <v>0</v>
      </c>
      <c r="AA193" s="88">
        <v>0</v>
      </c>
      <c r="AB193" s="88">
        <v>0</v>
      </c>
      <c r="AC193" s="88">
        <v>0</v>
      </c>
      <c r="AD193" s="87">
        <v>0</v>
      </c>
      <c r="AE193" s="88">
        <f t="shared" ref="AE193:AI200" si="128">AJ193+AO193+AT193+AY193</f>
        <v>0</v>
      </c>
      <c r="AF193" s="88">
        <f t="shared" si="128"/>
        <v>0</v>
      </c>
      <c r="AG193" s="88">
        <f t="shared" si="128"/>
        <v>0</v>
      </c>
      <c r="AH193" s="88">
        <f t="shared" si="128"/>
        <v>0</v>
      </c>
      <c r="AI193" s="88">
        <f t="shared" si="128"/>
        <v>0</v>
      </c>
      <c r="AJ193" s="88">
        <f t="shared" ref="AJ193:AJ198" si="129">AK193+AL193+AM193+AN193</f>
        <v>0</v>
      </c>
      <c r="AK193" s="89">
        <v>0</v>
      </c>
      <c r="AL193" s="89">
        <v>0</v>
      </c>
      <c r="AM193" s="89">
        <v>0</v>
      </c>
      <c r="AN193" s="89">
        <v>0</v>
      </c>
      <c r="AO193" s="88">
        <f t="shared" ref="AO193:AO198" si="130">AP193+AQ193+AR193+AS193</f>
        <v>0</v>
      </c>
      <c r="AP193" s="89">
        <v>0</v>
      </c>
      <c r="AQ193" s="89">
        <v>0</v>
      </c>
      <c r="AR193" s="89">
        <v>0</v>
      </c>
      <c r="AS193" s="89">
        <v>0</v>
      </c>
      <c r="AT193" s="88">
        <f t="shared" ref="AT193:AT200" si="131">AU193+AV193+AW193+AX193</f>
        <v>0</v>
      </c>
      <c r="AU193" s="89">
        <v>0</v>
      </c>
      <c r="AV193" s="89">
        <v>0</v>
      </c>
      <c r="AW193" s="89">
        <v>0</v>
      </c>
      <c r="AX193" s="89">
        <v>0</v>
      </c>
      <c r="AY193" s="88">
        <f t="shared" ref="AY193:AY200" si="132">AZ193+BA193+BB193+BC193</f>
        <v>0</v>
      </c>
      <c r="AZ193" s="89">
        <v>0</v>
      </c>
      <c r="BA193" s="89">
        <v>0</v>
      </c>
      <c r="BB193" s="89">
        <v>0</v>
      </c>
      <c r="BC193" s="89">
        <v>0</v>
      </c>
      <c r="BD193" s="78"/>
      <c r="BE193" s="90"/>
      <c r="BF193" s="91"/>
      <c r="BG193" s="34"/>
      <c r="BH193" s="34"/>
      <c r="BI193" s="34"/>
      <c r="BJ193" s="36"/>
      <c r="BK193" s="34"/>
      <c r="BL193" s="34"/>
      <c r="BM193" s="34"/>
      <c r="BN193" s="34"/>
      <c r="BQ193" s="34"/>
      <c r="BR193" s="38"/>
      <c r="BS193" s="34"/>
    </row>
    <row r="194" spans="1:71" ht="60" customHeight="1" x14ac:dyDescent="0.25">
      <c r="A194" s="92" t="s">
        <v>417</v>
      </c>
      <c r="B194" s="94" t="s">
        <v>421</v>
      </c>
      <c r="C194" s="84" t="s">
        <v>422</v>
      </c>
      <c r="D194" s="87">
        <f>VLOOKUP(C194,'[1]10 Кв ф'!C179:I582,5,FALSE)</f>
        <v>9.7612074000000007E-2</v>
      </c>
      <c r="E194" s="88">
        <f t="shared" si="123"/>
        <v>0.10813212</v>
      </c>
      <c r="F194" s="88">
        <f t="shared" si="123"/>
        <v>0</v>
      </c>
      <c r="G194" s="88">
        <f t="shared" si="123"/>
        <v>0</v>
      </c>
      <c r="H194" s="88">
        <f t="shared" si="123"/>
        <v>0</v>
      </c>
      <c r="I194" s="88">
        <f t="shared" si="123"/>
        <v>0.10813212</v>
      </c>
      <c r="J194" s="88">
        <f t="shared" si="124"/>
        <v>2.7033030000000003E-2</v>
      </c>
      <c r="K194" s="89">
        <v>0</v>
      </c>
      <c r="L194" s="89">
        <v>0</v>
      </c>
      <c r="M194" s="89">
        <v>0</v>
      </c>
      <c r="N194" s="89">
        <v>2.7033030000000003E-2</v>
      </c>
      <c r="O194" s="88">
        <f t="shared" si="125"/>
        <v>2.7033029999999996E-2</v>
      </c>
      <c r="P194" s="89">
        <v>0</v>
      </c>
      <c r="Q194" s="89">
        <v>0</v>
      </c>
      <c r="R194" s="89">
        <v>0</v>
      </c>
      <c r="S194" s="89">
        <v>2.7033029999999996E-2</v>
      </c>
      <c r="T194" s="88">
        <f t="shared" si="126"/>
        <v>2.7033030000000003E-2</v>
      </c>
      <c r="U194" s="89">
        <v>0</v>
      </c>
      <c r="V194" s="89">
        <v>0</v>
      </c>
      <c r="W194" s="89">
        <v>0</v>
      </c>
      <c r="X194" s="89">
        <v>2.7033030000000003E-2</v>
      </c>
      <c r="Y194" s="88">
        <f t="shared" si="127"/>
        <v>2.703303E-2</v>
      </c>
      <c r="Z194" s="88">
        <v>0</v>
      </c>
      <c r="AA194" s="88">
        <v>0</v>
      </c>
      <c r="AB194" s="88">
        <v>0</v>
      </c>
      <c r="AC194" s="88">
        <v>2.703303E-2</v>
      </c>
      <c r="AD194" s="87">
        <v>9.7612070000000009E-2</v>
      </c>
      <c r="AE194" s="88">
        <f t="shared" si="128"/>
        <v>0.10813212</v>
      </c>
      <c r="AF194" s="88">
        <f t="shared" si="128"/>
        <v>0</v>
      </c>
      <c r="AG194" s="88">
        <f t="shared" si="128"/>
        <v>0</v>
      </c>
      <c r="AH194" s="88">
        <f t="shared" si="128"/>
        <v>0</v>
      </c>
      <c r="AI194" s="88">
        <f t="shared" si="128"/>
        <v>0.10813212</v>
      </c>
      <c r="AJ194" s="88">
        <f t="shared" si="129"/>
        <v>2.7033030000000003E-2</v>
      </c>
      <c r="AK194" s="89">
        <v>0</v>
      </c>
      <c r="AL194" s="89">
        <v>0</v>
      </c>
      <c r="AM194" s="89">
        <v>0</v>
      </c>
      <c r="AN194" s="89">
        <v>2.7033030000000003E-2</v>
      </c>
      <c r="AO194" s="88">
        <f t="shared" si="130"/>
        <v>2.7033029999999996E-2</v>
      </c>
      <c r="AP194" s="89">
        <v>0</v>
      </c>
      <c r="AQ194" s="89">
        <v>0</v>
      </c>
      <c r="AR194" s="89">
        <v>0</v>
      </c>
      <c r="AS194" s="89">
        <v>2.7033029999999996E-2</v>
      </c>
      <c r="AT194" s="88">
        <f t="shared" si="131"/>
        <v>2.7033029999999996E-2</v>
      </c>
      <c r="AU194" s="89">
        <v>0</v>
      </c>
      <c r="AV194" s="89">
        <v>0</v>
      </c>
      <c r="AW194" s="89">
        <v>0</v>
      </c>
      <c r="AX194" s="89">
        <v>2.7033029999999996E-2</v>
      </c>
      <c r="AY194" s="88">
        <f t="shared" si="132"/>
        <v>2.7033030000000003E-2</v>
      </c>
      <c r="AZ194" s="89">
        <v>0</v>
      </c>
      <c r="BA194" s="89">
        <v>0</v>
      </c>
      <c r="BB194" s="89">
        <v>0</v>
      </c>
      <c r="BC194" s="89">
        <v>2.7033030000000003E-2</v>
      </c>
      <c r="BD194" s="78"/>
      <c r="BE194" s="90"/>
      <c r="BF194" s="93"/>
      <c r="BG194" s="34"/>
      <c r="BH194" s="34"/>
      <c r="BI194" s="34"/>
      <c r="BJ194" s="36"/>
      <c r="BK194" s="34"/>
      <c r="BL194" s="34"/>
      <c r="BM194" s="34"/>
      <c r="BN194" s="34"/>
      <c r="BQ194" s="34"/>
      <c r="BR194" s="38"/>
      <c r="BS194" s="34"/>
    </row>
    <row r="195" spans="1:71" ht="60" customHeight="1" x14ac:dyDescent="0.25">
      <c r="A195" s="92" t="s">
        <v>417</v>
      </c>
      <c r="B195" s="94" t="s">
        <v>423</v>
      </c>
      <c r="C195" s="86" t="s">
        <v>424</v>
      </c>
      <c r="D195" s="87">
        <f>VLOOKUP(C195,'[1]10 Кв ф'!C180:I583,5,FALSE)</f>
        <v>157.41587895399999</v>
      </c>
      <c r="E195" s="88">
        <f t="shared" si="123"/>
        <v>95.45103195999998</v>
      </c>
      <c r="F195" s="88">
        <f t="shared" si="123"/>
        <v>0</v>
      </c>
      <c r="G195" s="88">
        <f t="shared" si="123"/>
        <v>8.6143443799999986</v>
      </c>
      <c r="H195" s="88">
        <f t="shared" si="123"/>
        <v>80.797104779999984</v>
      </c>
      <c r="I195" s="88">
        <f t="shared" si="123"/>
        <v>6.0395827999999998</v>
      </c>
      <c r="J195" s="88">
        <f t="shared" si="124"/>
        <v>0</v>
      </c>
      <c r="K195" s="89">
        <v>0</v>
      </c>
      <c r="L195" s="89">
        <v>0</v>
      </c>
      <c r="M195" s="89">
        <v>0</v>
      </c>
      <c r="N195" s="89">
        <v>0</v>
      </c>
      <c r="O195" s="88">
        <f t="shared" si="125"/>
        <v>3.2468559199999998</v>
      </c>
      <c r="P195" s="89">
        <v>0</v>
      </c>
      <c r="Q195" s="89">
        <v>0</v>
      </c>
      <c r="R195" s="89">
        <v>0</v>
      </c>
      <c r="S195" s="89">
        <v>3.2468559199999998</v>
      </c>
      <c r="T195" s="88">
        <f t="shared" si="126"/>
        <v>13.507458680000001</v>
      </c>
      <c r="U195" s="89">
        <v>0</v>
      </c>
      <c r="V195" s="89">
        <v>0</v>
      </c>
      <c r="W195" s="89">
        <v>12.642139030000001</v>
      </c>
      <c r="X195" s="89">
        <v>0.86531964999999988</v>
      </c>
      <c r="Y195" s="88">
        <f t="shared" si="127"/>
        <v>78.69671735999998</v>
      </c>
      <c r="Z195" s="88">
        <v>0</v>
      </c>
      <c r="AA195" s="88">
        <v>8.6143443799999986</v>
      </c>
      <c r="AB195" s="88">
        <v>68.154965749999988</v>
      </c>
      <c r="AC195" s="88">
        <v>1.9274072300000002</v>
      </c>
      <c r="AD195" s="87">
        <v>133.02986308000001</v>
      </c>
      <c r="AE195" s="88">
        <f t="shared" si="128"/>
        <v>15.873773249999999</v>
      </c>
      <c r="AF195" s="88">
        <f t="shared" si="128"/>
        <v>0</v>
      </c>
      <c r="AG195" s="88">
        <f t="shared" si="128"/>
        <v>8.6842278400000001</v>
      </c>
      <c r="AH195" s="88">
        <f t="shared" si="128"/>
        <v>0</v>
      </c>
      <c r="AI195" s="88">
        <f t="shared" si="128"/>
        <v>7.1895454099999991</v>
      </c>
      <c r="AJ195" s="88">
        <f t="shared" si="129"/>
        <v>0.69686674000000004</v>
      </c>
      <c r="AK195" s="89">
        <v>0</v>
      </c>
      <c r="AL195" s="89">
        <v>0</v>
      </c>
      <c r="AM195" s="89">
        <v>0</v>
      </c>
      <c r="AN195" s="89">
        <v>0.69686674000000004</v>
      </c>
      <c r="AO195" s="88">
        <f t="shared" si="130"/>
        <v>2.9820095299999996</v>
      </c>
      <c r="AP195" s="89">
        <v>0</v>
      </c>
      <c r="AQ195" s="89">
        <v>0</v>
      </c>
      <c r="AR195" s="89">
        <v>0</v>
      </c>
      <c r="AS195" s="89">
        <v>2.9820095299999996</v>
      </c>
      <c r="AT195" s="88">
        <f t="shared" si="131"/>
        <v>1.3911485899999989</v>
      </c>
      <c r="AU195" s="89">
        <v>0</v>
      </c>
      <c r="AV195" s="89">
        <v>0</v>
      </c>
      <c r="AW195" s="89">
        <v>0</v>
      </c>
      <c r="AX195" s="89">
        <v>1.3911485899999989</v>
      </c>
      <c r="AY195" s="88">
        <f t="shared" si="132"/>
        <v>10.803748390000001</v>
      </c>
      <c r="AZ195" s="89">
        <v>0</v>
      </c>
      <c r="BA195" s="89">
        <v>8.6842278400000001</v>
      </c>
      <c r="BB195" s="89">
        <v>0</v>
      </c>
      <c r="BC195" s="89">
        <v>2.1195205500000007</v>
      </c>
      <c r="BD195" s="78"/>
      <c r="BE195" s="90"/>
      <c r="BF195" s="91"/>
      <c r="BG195" s="34"/>
      <c r="BH195" s="34"/>
      <c r="BI195" s="34"/>
      <c r="BJ195" s="36"/>
      <c r="BK195" s="34"/>
      <c r="BL195" s="34"/>
      <c r="BM195" s="34"/>
      <c r="BN195" s="34"/>
      <c r="BQ195" s="34"/>
      <c r="BR195" s="38"/>
      <c r="BS195" s="34"/>
    </row>
    <row r="196" spans="1:71" ht="60" customHeight="1" x14ac:dyDescent="0.25">
      <c r="A196" s="92" t="s">
        <v>417</v>
      </c>
      <c r="B196" s="94" t="s">
        <v>425</v>
      </c>
      <c r="C196" s="86" t="s">
        <v>426</v>
      </c>
      <c r="D196" s="87">
        <f>VLOOKUP(C196,'[1]10 Кв ф'!C181:I584,5,FALSE)</f>
        <v>41.954835160000002</v>
      </c>
      <c r="E196" s="88">
        <f t="shared" si="123"/>
        <v>34.844265959999994</v>
      </c>
      <c r="F196" s="88">
        <f t="shared" si="123"/>
        <v>34.844265959999994</v>
      </c>
      <c r="G196" s="88">
        <f t="shared" si="123"/>
        <v>0</v>
      </c>
      <c r="H196" s="88">
        <f t="shared" si="123"/>
        <v>0</v>
      </c>
      <c r="I196" s="88">
        <f t="shared" si="123"/>
        <v>0</v>
      </c>
      <c r="J196" s="88">
        <f>K196+L196+M196+N196</f>
        <v>4.2468742699999993</v>
      </c>
      <c r="K196" s="89">
        <v>4.2468742699999993</v>
      </c>
      <c r="L196" s="89">
        <v>0</v>
      </c>
      <c r="M196" s="89">
        <v>0</v>
      </c>
      <c r="N196" s="89">
        <v>0</v>
      </c>
      <c r="O196" s="88">
        <f>P196+Q196+R196+S196</f>
        <v>0.64345536000000003</v>
      </c>
      <c r="P196" s="89">
        <v>0.64345536000000003</v>
      </c>
      <c r="Q196" s="89">
        <v>0</v>
      </c>
      <c r="R196" s="89">
        <v>0</v>
      </c>
      <c r="S196" s="89">
        <v>0</v>
      </c>
      <c r="T196" s="88">
        <f>U196+V196+W196+X196</f>
        <v>0</v>
      </c>
      <c r="U196" s="89">
        <v>0</v>
      </c>
      <c r="V196" s="89">
        <v>0</v>
      </c>
      <c r="W196" s="89">
        <v>0</v>
      </c>
      <c r="X196" s="89">
        <v>0</v>
      </c>
      <c r="Y196" s="88">
        <f>Z196+AA196+AB196+AC196</f>
        <v>29.953936329999998</v>
      </c>
      <c r="Z196" s="89">
        <v>29.953936329999998</v>
      </c>
      <c r="AA196" s="89">
        <v>0</v>
      </c>
      <c r="AB196" s="89">
        <v>0</v>
      </c>
      <c r="AC196" s="89">
        <v>0</v>
      </c>
      <c r="AD196" s="87">
        <v>37</v>
      </c>
      <c r="AE196" s="88">
        <f t="shared" si="128"/>
        <v>34.52725075</v>
      </c>
      <c r="AF196" s="88">
        <f t="shared" si="128"/>
        <v>34.52725075</v>
      </c>
      <c r="AG196" s="88">
        <f t="shared" si="128"/>
        <v>0</v>
      </c>
      <c r="AH196" s="88">
        <f t="shared" si="128"/>
        <v>0</v>
      </c>
      <c r="AI196" s="88">
        <f t="shared" si="128"/>
        <v>0</v>
      </c>
      <c r="AJ196" s="88">
        <f>AK196+AL196+AM196+AN196</f>
        <v>6.7921245100000007</v>
      </c>
      <c r="AK196" s="89">
        <v>6.7921245100000007</v>
      </c>
      <c r="AL196" s="89">
        <v>0</v>
      </c>
      <c r="AM196" s="89">
        <v>0</v>
      </c>
      <c r="AN196" s="89">
        <v>0</v>
      </c>
      <c r="AO196" s="88">
        <f>AP196+AQ196+AR196+AS196</f>
        <v>0</v>
      </c>
      <c r="AP196" s="89">
        <v>0</v>
      </c>
      <c r="AQ196" s="89">
        <v>0</v>
      </c>
      <c r="AR196" s="89">
        <v>0</v>
      </c>
      <c r="AS196" s="89">
        <v>0</v>
      </c>
      <c r="AT196" s="88">
        <f t="shared" si="131"/>
        <v>0</v>
      </c>
      <c r="AU196" s="89">
        <v>0</v>
      </c>
      <c r="AV196" s="89">
        <v>0</v>
      </c>
      <c r="AW196" s="89">
        <v>0</v>
      </c>
      <c r="AX196" s="89">
        <v>0</v>
      </c>
      <c r="AY196" s="88">
        <f t="shared" si="132"/>
        <v>27.73512624</v>
      </c>
      <c r="AZ196" s="89">
        <v>27.73512624</v>
      </c>
      <c r="BA196" s="89">
        <v>0</v>
      </c>
      <c r="BB196" s="89">
        <v>0</v>
      </c>
      <c r="BC196" s="89">
        <v>0</v>
      </c>
      <c r="BD196" s="78"/>
      <c r="BE196" s="90"/>
      <c r="BF196" s="91"/>
      <c r="BG196" s="34"/>
      <c r="BH196" s="34"/>
      <c r="BI196" s="34"/>
      <c r="BJ196" s="36"/>
      <c r="BK196" s="34"/>
      <c r="BL196" s="34"/>
      <c r="BM196" s="34"/>
      <c r="BN196" s="34"/>
      <c r="BQ196" s="34"/>
      <c r="BR196" s="38"/>
      <c r="BS196" s="34"/>
    </row>
    <row r="197" spans="1:71" ht="60" customHeight="1" x14ac:dyDescent="0.25">
      <c r="A197" s="92" t="s">
        <v>417</v>
      </c>
      <c r="B197" s="94" t="s">
        <v>427</v>
      </c>
      <c r="C197" s="86" t="s">
        <v>428</v>
      </c>
      <c r="D197" s="87" t="str">
        <f>VLOOKUP(C197,'[1]10 Кв ф'!C182:I585,5,FALSE)</f>
        <v>нд</v>
      </c>
      <c r="E197" s="88">
        <f t="shared" si="123"/>
        <v>2.0425200000000004E-2</v>
      </c>
      <c r="F197" s="88">
        <f t="shared" si="123"/>
        <v>0</v>
      </c>
      <c r="G197" s="88">
        <f t="shared" si="123"/>
        <v>0</v>
      </c>
      <c r="H197" s="88">
        <f t="shared" si="123"/>
        <v>0</v>
      </c>
      <c r="I197" s="88">
        <f t="shared" si="123"/>
        <v>2.0425200000000004E-2</v>
      </c>
      <c r="J197" s="88">
        <f>K197+L197+M197+N197</f>
        <v>5.1063000000000002E-3</v>
      </c>
      <c r="K197" s="89">
        <v>0</v>
      </c>
      <c r="L197" s="89">
        <v>0</v>
      </c>
      <c r="M197" s="89">
        <v>0</v>
      </c>
      <c r="N197" s="89">
        <v>5.1063000000000002E-3</v>
      </c>
      <c r="O197" s="88">
        <f>P197+Q197+R197+S197</f>
        <v>5.1063000000000002E-3</v>
      </c>
      <c r="P197" s="89">
        <v>0</v>
      </c>
      <c r="Q197" s="89">
        <v>0</v>
      </c>
      <c r="R197" s="89">
        <v>0</v>
      </c>
      <c r="S197" s="89">
        <v>5.1063000000000002E-3</v>
      </c>
      <c r="T197" s="88">
        <f>U197+V197+W197+X197</f>
        <v>5.1062999999999994E-3</v>
      </c>
      <c r="U197" s="89">
        <v>0</v>
      </c>
      <c r="V197" s="89">
        <v>0</v>
      </c>
      <c r="W197" s="89">
        <v>0</v>
      </c>
      <c r="X197" s="89">
        <v>5.1062999999999994E-3</v>
      </c>
      <c r="Y197" s="88">
        <f>Z197+AA197+AB197+AC197</f>
        <v>5.1063000000000046E-3</v>
      </c>
      <c r="Z197" s="89">
        <v>0</v>
      </c>
      <c r="AA197" s="89">
        <v>0</v>
      </c>
      <c r="AB197" s="89">
        <v>0</v>
      </c>
      <c r="AC197" s="89">
        <v>5.1063000000000046E-3</v>
      </c>
      <c r="AD197" s="87" t="s">
        <v>110</v>
      </c>
      <c r="AE197" s="88">
        <f t="shared" si="128"/>
        <v>2.0425200000000004E-2</v>
      </c>
      <c r="AF197" s="88">
        <f t="shared" si="128"/>
        <v>0</v>
      </c>
      <c r="AG197" s="88">
        <f t="shared" si="128"/>
        <v>0</v>
      </c>
      <c r="AH197" s="88">
        <f t="shared" si="128"/>
        <v>0</v>
      </c>
      <c r="AI197" s="88">
        <f t="shared" si="128"/>
        <v>2.0425200000000004E-2</v>
      </c>
      <c r="AJ197" s="88">
        <f>AK197+AL197+AM197+AN197</f>
        <v>5.1063000000000002E-3</v>
      </c>
      <c r="AK197" s="89">
        <v>0</v>
      </c>
      <c r="AL197" s="89">
        <v>0</v>
      </c>
      <c r="AM197" s="89">
        <v>0</v>
      </c>
      <c r="AN197" s="89">
        <v>5.1063000000000002E-3</v>
      </c>
      <c r="AO197" s="88">
        <f>AP197+AQ197+AR197+AS197</f>
        <v>5.1063000000000002E-3</v>
      </c>
      <c r="AP197" s="89">
        <v>0</v>
      </c>
      <c r="AQ197" s="89">
        <v>0</v>
      </c>
      <c r="AR197" s="89">
        <v>0</v>
      </c>
      <c r="AS197" s="89">
        <v>5.1063000000000002E-3</v>
      </c>
      <c r="AT197" s="88">
        <f t="shared" si="131"/>
        <v>5.1062999999999985E-3</v>
      </c>
      <c r="AU197" s="89">
        <v>0</v>
      </c>
      <c r="AV197" s="89">
        <v>0</v>
      </c>
      <c r="AW197" s="89">
        <v>0</v>
      </c>
      <c r="AX197" s="89">
        <v>5.1062999999999985E-3</v>
      </c>
      <c r="AY197" s="88">
        <f t="shared" si="132"/>
        <v>5.1063000000000037E-3</v>
      </c>
      <c r="AZ197" s="89">
        <v>0</v>
      </c>
      <c r="BA197" s="89">
        <v>0</v>
      </c>
      <c r="BB197" s="89">
        <v>0</v>
      </c>
      <c r="BC197" s="89">
        <v>5.1063000000000037E-3</v>
      </c>
      <c r="BD197" s="78"/>
      <c r="BE197" s="90"/>
      <c r="BF197" s="91"/>
      <c r="BG197" s="34"/>
      <c r="BH197" s="34"/>
      <c r="BI197" s="34"/>
      <c r="BJ197" s="36"/>
      <c r="BK197" s="34"/>
      <c r="BL197" s="34"/>
      <c r="BM197" s="34"/>
      <c r="BN197" s="34"/>
      <c r="BQ197" s="34"/>
      <c r="BR197" s="38"/>
      <c r="BS197" s="34"/>
    </row>
    <row r="198" spans="1:71" ht="60" customHeight="1" x14ac:dyDescent="0.25">
      <c r="A198" s="92" t="s">
        <v>417</v>
      </c>
      <c r="B198" s="94" t="s">
        <v>429</v>
      </c>
      <c r="C198" s="86" t="s">
        <v>430</v>
      </c>
      <c r="D198" s="87">
        <f>VLOOKUP(C198,'[1]10 Кв ф'!C183:I586,5,FALSE)</f>
        <v>17.909408559999999</v>
      </c>
      <c r="E198" s="88">
        <f t="shared" si="123"/>
        <v>11.6697246</v>
      </c>
      <c r="F198" s="88">
        <f t="shared" si="123"/>
        <v>0</v>
      </c>
      <c r="G198" s="88">
        <f t="shared" si="123"/>
        <v>0.21782795999999999</v>
      </c>
      <c r="H198" s="88">
        <f t="shared" si="123"/>
        <v>11.451896640000001</v>
      </c>
      <c r="I198" s="88">
        <f t="shared" si="123"/>
        <v>0</v>
      </c>
      <c r="J198" s="88">
        <f t="shared" si="124"/>
        <v>0</v>
      </c>
      <c r="K198" s="89">
        <v>0</v>
      </c>
      <c r="L198" s="89">
        <v>0</v>
      </c>
      <c r="M198" s="89">
        <v>0</v>
      </c>
      <c r="N198" s="89">
        <v>0</v>
      </c>
      <c r="O198" s="88">
        <f t="shared" si="125"/>
        <v>0</v>
      </c>
      <c r="P198" s="89">
        <v>0</v>
      </c>
      <c r="Q198" s="89">
        <v>0</v>
      </c>
      <c r="R198" s="89">
        <v>0</v>
      </c>
      <c r="S198" s="89">
        <v>0</v>
      </c>
      <c r="T198" s="88">
        <f t="shared" si="126"/>
        <v>11.6697246</v>
      </c>
      <c r="U198" s="89">
        <v>0</v>
      </c>
      <c r="V198" s="89">
        <v>0.21782795999999999</v>
      </c>
      <c r="W198" s="89">
        <v>11.451896640000001</v>
      </c>
      <c r="X198" s="89">
        <v>0</v>
      </c>
      <c r="Y198" s="88">
        <f t="shared" si="127"/>
        <v>0</v>
      </c>
      <c r="Z198" s="88">
        <v>0</v>
      </c>
      <c r="AA198" s="88">
        <v>0</v>
      </c>
      <c r="AB198" s="88">
        <v>0</v>
      </c>
      <c r="AC198" s="88">
        <v>0</v>
      </c>
      <c r="AD198" s="87">
        <v>37.650473269999999</v>
      </c>
      <c r="AE198" s="88">
        <f t="shared" si="128"/>
        <v>0</v>
      </c>
      <c r="AF198" s="88">
        <f t="shared" si="128"/>
        <v>0</v>
      </c>
      <c r="AG198" s="88">
        <f t="shared" si="128"/>
        <v>0</v>
      </c>
      <c r="AH198" s="88">
        <f t="shared" si="128"/>
        <v>0</v>
      </c>
      <c r="AI198" s="88">
        <f t="shared" si="128"/>
        <v>0</v>
      </c>
      <c r="AJ198" s="88">
        <f t="shared" si="129"/>
        <v>0</v>
      </c>
      <c r="AK198" s="89">
        <v>0</v>
      </c>
      <c r="AL198" s="89">
        <v>0</v>
      </c>
      <c r="AM198" s="89">
        <v>0</v>
      </c>
      <c r="AN198" s="89">
        <v>0</v>
      </c>
      <c r="AO198" s="88">
        <f t="shared" si="130"/>
        <v>0</v>
      </c>
      <c r="AP198" s="89">
        <v>0</v>
      </c>
      <c r="AQ198" s="89">
        <v>0</v>
      </c>
      <c r="AR198" s="89">
        <v>0</v>
      </c>
      <c r="AS198" s="89">
        <v>0</v>
      </c>
      <c r="AT198" s="88">
        <f t="shared" si="131"/>
        <v>0</v>
      </c>
      <c r="AU198" s="89">
        <v>0</v>
      </c>
      <c r="AV198" s="89">
        <v>0</v>
      </c>
      <c r="AW198" s="89">
        <v>0</v>
      </c>
      <c r="AX198" s="89">
        <v>0</v>
      </c>
      <c r="AY198" s="88">
        <f t="shared" si="132"/>
        <v>0</v>
      </c>
      <c r="AZ198" s="89">
        <v>0</v>
      </c>
      <c r="BA198" s="89">
        <v>0</v>
      </c>
      <c r="BB198" s="89">
        <v>0</v>
      </c>
      <c r="BC198" s="89">
        <v>0</v>
      </c>
      <c r="BD198" s="78"/>
      <c r="BE198" s="90"/>
      <c r="BF198" s="91"/>
      <c r="BG198" s="34"/>
      <c r="BH198" s="34"/>
      <c r="BI198" s="34"/>
      <c r="BJ198" s="36"/>
      <c r="BK198" s="34"/>
      <c r="BL198" s="34"/>
      <c r="BM198" s="34"/>
      <c r="BN198" s="34"/>
      <c r="BQ198" s="34"/>
      <c r="BR198" s="38"/>
      <c r="BS198" s="34"/>
    </row>
    <row r="199" spans="1:71" ht="60" customHeight="1" x14ac:dyDescent="0.25">
      <c r="A199" s="102" t="s">
        <v>417</v>
      </c>
      <c r="B199" s="103" t="s">
        <v>431</v>
      </c>
      <c r="C199" s="109" t="s">
        <v>432</v>
      </c>
      <c r="D199" s="87">
        <f>VLOOKUP(C199,'[1]10 Кв ф'!C184:I587,5,FALSE)</f>
        <v>5.415303935999999</v>
      </c>
      <c r="E199" s="88">
        <f t="shared" si="123"/>
        <v>3.72</v>
      </c>
      <c r="F199" s="88">
        <f t="shared" si="123"/>
        <v>3.72</v>
      </c>
      <c r="G199" s="88">
        <f t="shared" si="123"/>
        <v>0</v>
      </c>
      <c r="H199" s="88">
        <f t="shared" si="123"/>
        <v>0</v>
      </c>
      <c r="I199" s="88">
        <f t="shared" si="123"/>
        <v>0</v>
      </c>
      <c r="J199" s="88">
        <f t="shared" si="124"/>
        <v>0</v>
      </c>
      <c r="K199" s="89">
        <v>0</v>
      </c>
      <c r="L199" s="89">
        <v>0</v>
      </c>
      <c r="M199" s="89">
        <v>0</v>
      </c>
      <c r="N199" s="89">
        <v>0</v>
      </c>
      <c r="O199" s="88">
        <f t="shared" si="125"/>
        <v>0</v>
      </c>
      <c r="P199" s="89">
        <v>0</v>
      </c>
      <c r="Q199" s="89">
        <v>0</v>
      </c>
      <c r="R199" s="89">
        <v>0</v>
      </c>
      <c r="S199" s="89">
        <v>0</v>
      </c>
      <c r="T199" s="88">
        <f t="shared" si="126"/>
        <v>1.6434324</v>
      </c>
      <c r="U199" s="89">
        <v>1.6434324</v>
      </c>
      <c r="V199" s="89">
        <v>0</v>
      </c>
      <c r="W199" s="89">
        <v>0</v>
      </c>
      <c r="X199" s="89">
        <v>0</v>
      </c>
      <c r="Y199" s="88">
        <f t="shared" si="127"/>
        <v>2.0765676000000002</v>
      </c>
      <c r="Z199" s="88">
        <v>2.0765676000000002</v>
      </c>
      <c r="AA199" s="88">
        <v>0</v>
      </c>
      <c r="AB199" s="88">
        <v>0</v>
      </c>
      <c r="AC199" s="88">
        <v>0</v>
      </c>
      <c r="AD199" s="87">
        <v>4.5127532800000001</v>
      </c>
      <c r="AE199" s="88">
        <f t="shared" si="128"/>
        <v>3.1</v>
      </c>
      <c r="AF199" s="88">
        <f t="shared" si="128"/>
        <v>3.1</v>
      </c>
      <c r="AG199" s="88">
        <f t="shared" si="128"/>
        <v>0</v>
      </c>
      <c r="AH199" s="88">
        <f t="shared" si="128"/>
        <v>0</v>
      </c>
      <c r="AI199" s="88">
        <f t="shared" si="128"/>
        <v>0</v>
      </c>
      <c r="AJ199" s="88">
        <v>0</v>
      </c>
      <c r="AK199" s="89">
        <v>0</v>
      </c>
      <c r="AL199" s="89">
        <v>0</v>
      </c>
      <c r="AM199" s="89">
        <v>0</v>
      </c>
      <c r="AN199" s="89">
        <v>0</v>
      </c>
      <c r="AO199" s="88">
        <v>0</v>
      </c>
      <c r="AP199" s="89">
        <v>0</v>
      </c>
      <c r="AQ199" s="89">
        <v>0</v>
      </c>
      <c r="AR199" s="89">
        <v>0</v>
      </c>
      <c r="AS199" s="89">
        <v>0</v>
      </c>
      <c r="AT199" s="88">
        <f t="shared" si="131"/>
        <v>1.3695269999999999</v>
      </c>
      <c r="AU199" s="89">
        <v>1.3695269999999999</v>
      </c>
      <c r="AV199" s="89">
        <v>0</v>
      </c>
      <c r="AW199" s="89">
        <v>0</v>
      </c>
      <c r="AX199" s="89">
        <v>0</v>
      </c>
      <c r="AY199" s="88">
        <f t="shared" si="132"/>
        <v>1.7304730000000001</v>
      </c>
      <c r="AZ199" s="89">
        <v>1.7304730000000001</v>
      </c>
      <c r="BA199" s="89">
        <v>0</v>
      </c>
      <c r="BB199" s="89">
        <v>0</v>
      </c>
      <c r="BC199" s="89">
        <v>0</v>
      </c>
      <c r="BD199" s="78"/>
      <c r="BE199" s="90"/>
      <c r="BF199" s="91"/>
      <c r="BG199" s="34"/>
      <c r="BH199" s="34"/>
      <c r="BI199" s="34"/>
      <c r="BJ199" s="36"/>
      <c r="BK199" s="34"/>
      <c r="BL199" s="34"/>
      <c r="BM199" s="34"/>
      <c r="BN199" s="34"/>
      <c r="BQ199" s="34"/>
      <c r="BR199" s="38"/>
      <c r="BS199" s="34"/>
    </row>
    <row r="200" spans="1:71" ht="60" customHeight="1" x14ac:dyDescent="0.25">
      <c r="A200" s="102" t="s">
        <v>417</v>
      </c>
      <c r="B200" s="103" t="s">
        <v>433</v>
      </c>
      <c r="C200" s="109" t="s">
        <v>434</v>
      </c>
      <c r="D200" s="87">
        <f>VLOOKUP(C200,'[1]10 Кв ф'!C185:I588,5,FALSE)</f>
        <v>3.2666942700000003</v>
      </c>
      <c r="E200" s="88">
        <f t="shared" si="123"/>
        <v>2.8923277799999996</v>
      </c>
      <c r="F200" s="88">
        <f t="shared" si="123"/>
        <v>2.8923277799999996</v>
      </c>
      <c r="G200" s="88">
        <f t="shared" si="123"/>
        <v>0</v>
      </c>
      <c r="H200" s="88">
        <f t="shared" si="123"/>
        <v>0</v>
      </c>
      <c r="I200" s="88">
        <f t="shared" si="123"/>
        <v>0</v>
      </c>
      <c r="J200" s="88">
        <f t="shared" si="124"/>
        <v>0</v>
      </c>
      <c r="K200" s="89">
        <v>0</v>
      </c>
      <c r="L200" s="89">
        <v>0</v>
      </c>
      <c r="M200" s="89">
        <v>0</v>
      </c>
      <c r="N200" s="89">
        <v>0</v>
      </c>
      <c r="O200" s="88">
        <f t="shared" si="125"/>
        <v>0</v>
      </c>
      <c r="P200" s="89">
        <v>0</v>
      </c>
      <c r="Q200" s="89">
        <v>0</v>
      </c>
      <c r="R200" s="89">
        <v>0</v>
      </c>
      <c r="S200" s="89">
        <v>0</v>
      </c>
      <c r="T200" s="88">
        <f t="shared" si="126"/>
        <v>2.8923277799999996</v>
      </c>
      <c r="U200" s="89">
        <v>2.8923277799999996</v>
      </c>
      <c r="V200" s="89">
        <v>0</v>
      </c>
      <c r="W200" s="89">
        <v>0</v>
      </c>
      <c r="X200" s="89">
        <v>0</v>
      </c>
      <c r="Y200" s="88">
        <f t="shared" si="127"/>
        <v>0</v>
      </c>
      <c r="Z200" s="88">
        <v>0</v>
      </c>
      <c r="AA200" s="88">
        <v>0</v>
      </c>
      <c r="AB200" s="88">
        <v>0</v>
      </c>
      <c r="AC200" s="88">
        <v>0</v>
      </c>
      <c r="AD200" s="87">
        <v>2.4957766000000001</v>
      </c>
      <c r="AE200" s="88">
        <f t="shared" si="128"/>
        <v>2.4957766000000001</v>
      </c>
      <c r="AF200" s="88">
        <f t="shared" si="128"/>
        <v>2.4957766000000001</v>
      </c>
      <c r="AG200" s="88">
        <f t="shared" si="128"/>
        <v>0</v>
      </c>
      <c r="AH200" s="88">
        <f t="shared" si="128"/>
        <v>0</v>
      </c>
      <c r="AI200" s="88">
        <f t="shared" si="128"/>
        <v>0</v>
      </c>
      <c r="AJ200" s="88">
        <v>0</v>
      </c>
      <c r="AK200" s="89">
        <v>0</v>
      </c>
      <c r="AL200" s="89">
        <v>0</v>
      </c>
      <c r="AM200" s="89">
        <v>0</v>
      </c>
      <c r="AN200" s="89">
        <v>0</v>
      </c>
      <c r="AO200" s="88">
        <v>0</v>
      </c>
      <c r="AP200" s="89">
        <v>0</v>
      </c>
      <c r="AQ200" s="89">
        <v>0</v>
      </c>
      <c r="AR200" s="89">
        <v>0</v>
      </c>
      <c r="AS200" s="89">
        <v>0</v>
      </c>
      <c r="AT200" s="88">
        <f t="shared" si="131"/>
        <v>2.4957766000000001</v>
      </c>
      <c r="AU200" s="89">
        <v>2.4957766000000001</v>
      </c>
      <c r="AV200" s="89">
        <v>0</v>
      </c>
      <c r="AW200" s="89">
        <v>0</v>
      </c>
      <c r="AX200" s="89">
        <v>0</v>
      </c>
      <c r="AY200" s="88">
        <f t="shared" si="132"/>
        <v>0</v>
      </c>
      <c r="AZ200" s="89">
        <v>0</v>
      </c>
      <c r="BA200" s="89">
        <v>0</v>
      </c>
      <c r="BB200" s="89">
        <v>0</v>
      </c>
      <c r="BC200" s="89">
        <v>0</v>
      </c>
      <c r="BD200" s="78"/>
      <c r="BE200" s="90"/>
      <c r="BF200" s="91"/>
      <c r="BG200" s="34"/>
      <c r="BH200" s="34"/>
      <c r="BI200" s="34"/>
      <c r="BJ200" s="36"/>
      <c r="BK200" s="34"/>
      <c r="BL200" s="34"/>
      <c r="BM200" s="34"/>
      <c r="BN200" s="34"/>
      <c r="BQ200" s="34"/>
      <c r="BR200" s="34"/>
      <c r="BS200" s="34"/>
    </row>
    <row r="201" spans="1:71" ht="31.5" customHeight="1" x14ac:dyDescent="0.25">
      <c r="A201" s="74" t="s">
        <v>435</v>
      </c>
      <c r="B201" s="75" t="s">
        <v>436</v>
      </c>
      <c r="C201" s="76" t="s">
        <v>79</v>
      </c>
      <c r="D201" s="77">
        <v>0</v>
      </c>
      <c r="E201" s="77">
        <v>0</v>
      </c>
      <c r="F201" s="77">
        <v>0</v>
      </c>
      <c r="G201" s="77">
        <v>0</v>
      </c>
      <c r="H201" s="77">
        <v>0</v>
      </c>
      <c r="I201" s="77">
        <v>0</v>
      </c>
      <c r="J201" s="77">
        <v>0</v>
      </c>
      <c r="K201" s="77">
        <v>0</v>
      </c>
      <c r="L201" s="77">
        <v>0</v>
      </c>
      <c r="M201" s="77">
        <v>0</v>
      </c>
      <c r="N201" s="77">
        <v>0</v>
      </c>
      <c r="O201" s="77">
        <v>0</v>
      </c>
      <c r="P201" s="77">
        <v>0</v>
      </c>
      <c r="Q201" s="77">
        <v>0</v>
      </c>
      <c r="R201" s="77">
        <v>0</v>
      </c>
      <c r="S201" s="77">
        <v>0</v>
      </c>
      <c r="T201" s="77">
        <v>0</v>
      </c>
      <c r="U201" s="77">
        <v>0</v>
      </c>
      <c r="V201" s="77">
        <v>0</v>
      </c>
      <c r="W201" s="77">
        <v>0</v>
      </c>
      <c r="X201" s="77">
        <v>0</v>
      </c>
      <c r="Y201" s="77">
        <v>0</v>
      </c>
      <c r="Z201" s="77">
        <v>0</v>
      </c>
      <c r="AA201" s="77">
        <v>0</v>
      </c>
      <c r="AB201" s="77">
        <v>0</v>
      </c>
      <c r="AC201" s="77">
        <v>0</v>
      </c>
      <c r="AD201" s="77">
        <v>0</v>
      </c>
      <c r="AE201" s="77">
        <v>0</v>
      </c>
      <c r="AF201" s="77">
        <v>0</v>
      </c>
      <c r="AG201" s="77">
        <v>0</v>
      </c>
      <c r="AH201" s="77">
        <v>0</v>
      </c>
      <c r="AI201" s="77">
        <v>0</v>
      </c>
      <c r="AJ201" s="77">
        <v>0</v>
      </c>
      <c r="AK201" s="77">
        <v>0</v>
      </c>
      <c r="AL201" s="77">
        <v>0</v>
      </c>
      <c r="AM201" s="77">
        <v>0</v>
      </c>
      <c r="AN201" s="77">
        <v>0</v>
      </c>
      <c r="AO201" s="77">
        <v>0</v>
      </c>
      <c r="AP201" s="77">
        <v>0</v>
      </c>
      <c r="AQ201" s="77">
        <v>0</v>
      </c>
      <c r="AR201" s="77">
        <v>0</v>
      </c>
      <c r="AS201" s="77">
        <v>0</v>
      </c>
      <c r="AT201" s="77">
        <v>0</v>
      </c>
      <c r="AU201" s="77">
        <v>0</v>
      </c>
      <c r="AV201" s="77">
        <v>0</v>
      </c>
      <c r="AW201" s="77">
        <v>0</v>
      </c>
      <c r="AX201" s="77">
        <v>0</v>
      </c>
      <c r="AY201" s="77">
        <v>0</v>
      </c>
      <c r="AZ201" s="77">
        <v>0</v>
      </c>
      <c r="BA201" s="77">
        <v>0</v>
      </c>
      <c r="BB201" s="77">
        <v>0</v>
      </c>
      <c r="BC201" s="77">
        <v>0</v>
      </c>
      <c r="BD201" s="78"/>
      <c r="BE201" s="79"/>
      <c r="BF201" s="80"/>
      <c r="BG201" s="34"/>
      <c r="BH201" s="34"/>
      <c r="BI201" s="34"/>
      <c r="BJ201" s="36"/>
      <c r="BK201" s="34"/>
      <c r="BL201" s="34"/>
      <c r="BM201" s="34"/>
      <c r="BN201" s="34"/>
      <c r="BO201" s="1"/>
      <c r="BQ201" s="34"/>
      <c r="BR201" s="34"/>
      <c r="BS201" s="34"/>
    </row>
    <row r="202" spans="1:71" ht="15.75" customHeight="1" x14ac:dyDescent="0.25">
      <c r="A202" s="74" t="s">
        <v>437</v>
      </c>
      <c r="B202" s="75" t="s">
        <v>438</v>
      </c>
      <c r="C202" s="76" t="s">
        <v>79</v>
      </c>
      <c r="D202" s="77">
        <f t="shared" ref="D202:AB202" si="133">SUM(D203:D431)</f>
        <v>963.77654011812751</v>
      </c>
      <c r="E202" s="77">
        <f t="shared" si="133"/>
        <v>968.11753612999951</v>
      </c>
      <c r="F202" s="77">
        <f t="shared" si="133"/>
        <v>43.423857859999998</v>
      </c>
      <c r="G202" s="77">
        <f t="shared" si="133"/>
        <v>0</v>
      </c>
      <c r="H202" s="77">
        <f t="shared" si="133"/>
        <v>520.95671484000013</v>
      </c>
      <c r="I202" s="77">
        <f t="shared" si="133"/>
        <v>403.73696342999995</v>
      </c>
      <c r="J202" s="77">
        <f t="shared" si="133"/>
        <v>176.04312752000007</v>
      </c>
      <c r="K202" s="77">
        <f t="shared" si="133"/>
        <v>0</v>
      </c>
      <c r="L202" s="77">
        <f t="shared" si="133"/>
        <v>0</v>
      </c>
      <c r="M202" s="77">
        <f t="shared" si="133"/>
        <v>111.09099173000001</v>
      </c>
      <c r="N202" s="77">
        <f t="shared" si="133"/>
        <v>64.95213579</v>
      </c>
      <c r="O202" s="77">
        <f t="shared" si="133"/>
        <v>152.90384626999992</v>
      </c>
      <c r="P202" s="77">
        <f t="shared" si="133"/>
        <v>3.8731041299999998</v>
      </c>
      <c r="Q202" s="77">
        <f t="shared" si="133"/>
        <v>0</v>
      </c>
      <c r="R202" s="77">
        <f t="shared" si="133"/>
        <v>132.611086</v>
      </c>
      <c r="S202" s="77">
        <f t="shared" si="133"/>
        <v>16.419656140000001</v>
      </c>
      <c r="T202" s="77">
        <f t="shared" si="133"/>
        <v>136.33731599000004</v>
      </c>
      <c r="U202" s="77">
        <f t="shared" si="133"/>
        <v>5.546047820000001</v>
      </c>
      <c r="V202" s="77">
        <f t="shared" si="133"/>
        <v>0</v>
      </c>
      <c r="W202" s="77">
        <f t="shared" si="133"/>
        <v>73.611147890000012</v>
      </c>
      <c r="X202" s="77">
        <f t="shared" si="133"/>
        <v>57.180120279999997</v>
      </c>
      <c r="Y202" s="77">
        <f t="shared" si="133"/>
        <v>502.83324635000008</v>
      </c>
      <c r="Z202" s="77">
        <f t="shared" si="133"/>
        <v>34.004705909999998</v>
      </c>
      <c r="AA202" s="77">
        <f t="shared" si="133"/>
        <v>0</v>
      </c>
      <c r="AB202" s="77">
        <f t="shared" si="133"/>
        <v>203.64348921999999</v>
      </c>
      <c r="AC202" s="77">
        <f>SUM(AC203:AC431)</f>
        <v>265.18505121999999</v>
      </c>
      <c r="AD202" s="77">
        <f t="shared" ref="AD202" si="134">SUM(AD203:AD421)</f>
        <v>643.40305283113491</v>
      </c>
      <c r="AE202" s="77">
        <f>SUM(AE203:AE431)</f>
        <v>626.91022423000027</v>
      </c>
      <c r="AF202" s="77">
        <f>SUM(AF203:AF431)</f>
        <v>34.879232100000003</v>
      </c>
      <c r="AG202" s="77">
        <f t="shared" ref="AG202:BC202" si="135">SUM(AG203:AG431)</f>
        <v>0</v>
      </c>
      <c r="AH202" s="77">
        <f t="shared" si="135"/>
        <v>317.44241370000003</v>
      </c>
      <c r="AI202" s="77">
        <f t="shared" si="135"/>
        <v>274.58857843000004</v>
      </c>
      <c r="AJ202" s="77">
        <f t="shared" si="135"/>
        <v>189.25427284000006</v>
      </c>
      <c r="AK202" s="77">
        <f t="shared" si="135"/>
        <v>1.9705688300000002</v>
      </c>
      <c r="AL202" s="77">
        <f t="shared" si="135"/>
        <v>0</v>
      </c>
      <c r="AM202" s="77">
        <f t="shared" si="135"/>
        <v>135.21000131000002</v>
      </c>
      <c r="AN202" s="77">
        <f t="shared" si="135"/>
        <v>52.073702699999998</v>
      </c>
      <c r="AO202" s="77">
        <f t="shared" si="135"/>
        <v>34.988192750000017</v>
      </c>
      <c r="AP202" s="77">
        <f t="shared" si="135"/>
        <v>2.2091160099999998</v>
      </c>
      <c r="AQ202" s="77">
        <f t="shared" si="135"/>
        <v>0</v>
      </c>
      <c r="AR202" s="77">
        <f t="shared" si="135"/>
        <v>6.2267603299999994</v>
      </c>
      <c r="AS202" s="77">
        <f t="shared" si="135"/>
        <v>26.552316410000007</v>
      </c>
      <c r="AT202" s="77">
        <f t="shared" si="135"/>
        <v>104.25928906999997</v>
      </c>
      <c r="AU202" s="77">
        <f t="shared" si="135"/>
        <v>11.499529989999999</v>
      </c>
      <c r="AV202" s="77">
        <f t="shared" si="135"/>
        <v>0</v>
      </c>
      <c r="AW202" s="77">
        <f t="shared" si="135"/>
        <v>47.61503368000001</v>
      </c>
      <c r="AX202" s="77">
        <f t="shared" si="135"/>
        <v>45.144725399999999</v>
      </c>
      <c r="AY202" s="77">
        <f t="shared" si="135"/>
        <v>298.40846956999974</v>
      </c>
      <c r="AZ202" s="77">
        <f t="shared" si="135"/>
        <v>19.20001727</v>
      </c>
      <c r="BA202" s="77">
        <f t="shared" si="135"/>
        <v>0</v>
      </c>
      <c r="BB202" s="77">
        <f t="shared" si="135"/>
        <v>128.39061837999995</v>
      </c>
      <c r="BC202" s="77">
        <f t="shared" si="135"/>
        <v>150.81783391999991</v>
      </c>
      <c r="BD202" s="98"/>
      <c r="BE202" s="98"/>
      <c r="BF202" s="98"/>
      <c r="BG202" s="34"/>
      <c r="BH202" s="34"/>
      <c r="BI202" s="34"/>
      <c r="BJ202" s="36"/>
      <c r="BK202" s="34"/>
      <c r="BL202" s="34"/>
      <c r="BM202" s="34"/>
      <c r="BN202" s="34"/>
      <c r="BO202" s="1"/>
      <c r="BQ202" s="34"/>
      <c r="BR202" s="34"/>
      <c r="BS202" s="34"/>
    </row>
    <row r="203" spans="1:71" ht="52.5" customHeight="1" x14ac:dyDescent="0.25">
      <c r="A203" s="92" t="s">
        <v>437</v>
      </c>
      <c r="B203" s="94" t="s">
        <v>439</v>
      </c>
      <c r="C203" s="96" t="s">
        <v>440</v>
      </c>
      <c r="D203" s="87">
        <f>VLOOKUP(C203,'[1]10 Кв ф'!C188:I591,5,FALSE)</f>
        <v>0</v>
      </c>
      <c r="E203" s="88">
        <f t="shared" ref="E203:I246" si="136">J203+O203+T203+Y203</f>
        <v>0</v>
      </c>
      <c r="F203" s="88">
        <f t="shared" si="136"/>
        <v>0</v>
      </c>
      <c r="G203" s="88">
        <f t="shared" si="136"/>
        <v>0</v>
      </c>
      <c r="H203" s="88">
        <f t="shared" si="136"/>
        <v>0</v>
      </c>
      <c r="I203" s="88">
        <f t="shared" si="136"/>
        <v>0</v>
      </c>
      <c r="J203" s="88">
        <f t="shared" ref="J203:J246" si="137">K203+L203+M203+N203</f>
        <v>0</v>
      </c>
      <c r="K203" s="89">
        <v>0</v>
      </c>
      <c r="L203" s="89">
        <v>0</v>
      </c>
      <c r="M203" s="89">
        <v>0</v>
      </c>
      <c r="N203" s="89">
        <v>0</v>
      </c>
      <c r="O203" s="88">
        <f t="shared" ref="O203:O246" si="138">P203+Q203+R203+S203</f>
        <v>0</v>
      </c>
      <c r="P203" s="89">
        <v>0</v>
      </c>
      <c r="Q203" s="89">
        <v>0</v>
      </c>
      <c r="R203" s="89">
        <v>0</v>
      </c>
      <c r="S203" s="89">
        <v>0</v>
      </c>
      <c r="T203" s="88">
        <f t="shared" ref="T203:T246" si="139">U203+V203+W203+X203</f>
        <v>0</v>
      </c>
      <c r="U203" s="89">
        <v>0</v>
      </c>
      <c r="V203" s="89">
        <v>0</v>
      </c>
      <c r="W203" s="89">
        <v>0</v>
      </c>
      <c r="X203" s="89">
        <v>0</v>
      </c>
      <c r="Y203" s="88">
        <f t="shared" ref="Y203:Y246" si="140">Z203+AA203+AB203+AC203</f>
        <v>0</v>
      </c>
      <c r="Z203" s="89">
        <v>0</v>
      </c>
      <c r="AA203" s="89">
        <v>0</v>
      </c>
      <c r="AB203" s="89">
        <v>0</v>
      </c>
      <c r="AC203" s="89">
        <v>0</v>
      </c>
      <c r="AD203" s="87">
        <v>1.9705688299999999</v>
      </c>
      <c r="AE203" s="88">
        <f t="shared" ref="AE203:AI246" si="141">AJ203+AO203+AT203+AY203</f>
        <v>1.9705688300000002</v>
      </c>
      <c r="AF203" s="88">
        <f t="shared" si="141"/>
        <v>1.9705688300000002</v>
      </c>
      <c r="AG203" s="88">
        <f t="shared" si="141"/>
        <v>0</v>
      </c>
      <c r="AH203" s="88">
        <f t="shared" si="141"/>
        <v>0</v>
      </c>
      <c r="AI203" s="88">
        <f t="shared" si="141"/>
        <v>0</v>
      </c>
      <c r="AJ203" s="88">
        <f t="shared" ref="AJ203:AJ260" si="142">AK203+AL203+AM203+AN203</f>
        <v>1.9705688300000002</v>
      </c>
      <c r="AK203" s="89">
        <v>1.9705688300000002</v>
      </c>
      <c r="AL203" s="89">
        <v>0</v>
      </c>
      <c r="AM203" s="89">
        <v>0</v>
      </c>
      <c r="AN203" s="89">
        <v>0</v>
      </c>
      <c r="AO203" s="88">
        <f t="shared" ref="AO203:AO260" si="143">AP203+AQ203+AR203+AS203</f>
        <v>0</v>
      </c>
      <c r="AP203" s="89">
        <v>0</v>
      </c>
      <c r="AQ203" s="89">
        <v>0</v>
      </c>
      <c r="AR203" s="89">
        <v>0</v>
      </c>
      <c r="AS203" s="89">
        <v>0</v>
      </c>
      <c r="AT203" s="88">
        <f t="shared" ref="AT203:AT266" si="144">AU203+AV203+AW203+AX203</f>
        <v>0</v>
      </c>
      <c r="AU203" s="89">
        <v>0</v>
      </c>
      <c r="AV203" s="89">
        <v>0</v>
      </c>
      <c r="AW203" s="89">
        <v>0</v>
      </c>
      <c r="AX203" s="89">
        <v>0</v>
      </c>
      <c r="AY203" s="88">
        <f t="shared" ref="AY203:AY266" si="145">AZ203+BA203+BB203+BC203</f>
        <v>0</v>
      </c>
      <c r="AZ203" s="89">
        <v>0</v>
      </c>
      <c r="BA203" s="89">
        <v>0</v>
      </c>
      <c r="BB203" s="89">
        <v>0</v>
      </c>
      <c r="BC203" s="89">
        <v>0</v>
      </c>
      <c r="BD203" s="78"/>
      <c r="BE203" s="90"/>
      <c r="BF203" s="97"/>
      <c r="BG203" s="34"/>
      <c r="BH203" s="34"/>
      <c r="BI203" s="34"/>
      <c r="BJ203" s="36"/>
      <c r="BK203" s="34"/>
      <c r="BL203" s="34"/>
      <c r="BM203" s="34"/>
      <c r="BN203" s="34"/>
      <c r="BQ203" s="34"/>
      <c r="BR203" s="34"/>
      <c r="BS203" s="34"/>
    </row>
    <row r="204" spans="1:71" ht="52.5" customHeight="1" x14ac:dyDescent="0.25">
      <c r="A204" s="84" t="s">
        <v>437</v>
      </c>
      <c r="B204" s="85" t="s">
        <v>441</v>
      </c>
      <c r="C204" s="86" t="s">
        <v>442</v>
      </c>
      <c r="D204" s="87">
        <f>VLOOKUP(C204,'[1]10 Кв ф'!C189:I592,5,FALSE)</f>
        <v>3.6845783159999996</v>
      </c>
      <c r="E204" s="88">
        <f t="shared" si="136"/>
        <v>2.88</v>
      </c>
      <c r="F204" s="88">
        <f t="shared" si="136"/>
        <v>2.88</v>
      </c>
      <c r="G204" s="88">
        <f t="shared" si="136"/>
        <v>0</v>
      </c>
      <c r="H204" s="88">
        <f t="shared" si="136"/>
        <v>0</v>
      </c>
      <c r="I204" s="88">
        <f t="shared" si="136"/>
        <v>0</v>
      </c>
      <c r="J204" s="88">
        <f t="shared" si="137"/>
        <v>0</v>
      </c>
      <c r="K204" s="89">
        <v>0</v>
      </c>
      <c r="L204" s="89">
        <v>0</v>
      </c>
      <c r="M204" s="89">
        <v>0</v>
      </c>
      <c r="N204" s="89">
        <v>0</v>
      </c>
      <c r="O204" s="88">
        <f t="shared" si="138"/>
        <v>0</v>
      </c>
      <c r="P204" s="89">
        <v>0</v>
      </c>
      <c r="Q204" s="89">
        <v>0</v>
      </c>
      <c r="R204" s="89">
        <v>0</v>
      </c>
      <c r="S204" s="89">
        <v>0</v>
      </c>
      <c r="T204" s="88">
        <f t="shared" si="139"/>
        <v>0.61840961000000005</v>
      </c>
      <c r="U204" s="89">
        <v>0.61840961000000005</v>
      </c>
      <c r="V204" s="89">
        <v>0</v>
      </c>
      <c r="W204" s="89">
        <v>0</v>
      </c>
      <c r="X204" s="89">
        <v>0</v>
      </c>
      <c r="Y204" s="88">
        <f t="shared" si="140"/>
        <v>2.2615903899999998</v>
      </c>
      <c r="Z204" s="88">
        <v>2.2615903899999998</v>
      </c>
      <c r="AA204" s="88">
        <v>0</v>
      </c>
      <c r="AB204" s="88">
        <v>0</v>
      </c>
      <c r="AC204" s="88">
        <v>0</v>
      </c>
      <c r="AD204" s="87">
        <v>3.0704819300000001</v>
      </c>
      <c r="AE204" s="88">
        <f t="shared" si="141"/>
        <v>2.4</v>
      </c>
      <c r="AF204" s="88">
        <f t="shared" si="141"/>
        <v>2.4</v>
      </c>
      <c r="AG204" s="88">
        <f t="shared" si="141"/>
        <v>0</v>
      </c>
      <c r="AH204" s="88">
        <f t="shared" si="141"/>
        <v>0</v>
      </c>
      <c r="AI204" s="88">
        <f t="shared" si="141"/>
        <v>0</v>
      </c>
      <c r="AJ204" s="88">
        <f t="shared" si="142"/>
        <v>0</v>
      </c>
      <c r="AK204" s="89">
        <v>0</v>
      </c>
      <c r="AL204" s="89">
        <v>0</v>
      </c>
      <c r="AM204" s="89">
        <v>0</v>
      </c>
      <c r="AN204" s="89">
        <v>0</v>
      </c>
      <c r="AO204" s="88">
        <f t="shared" si="143"/>
        <v>0</v>
      </c>
      <c r="AP204" s="89">
        <v>0</v>
      </c>
      <c r="AQ204" s="89">
        <v>0</v>
      </c>
      <c r="AR204" s="89">
        <v>0</v>
      </c>
      <c r="AS204" s="89">
        <v>0</v>
      </c>
      <c r="AT204" s="88">
        <f t="shared" si="144"/>
        <v>0.27197879999999997</v>
      </c>
      <c r="AU204" s="89">
        <v>0.27197879999999997</v>
      </c>
      <c r="AV204" s="89">
        <v>0</v>
      </c>
      <c r="AW204" s="89">
        <v>0</v>
      </c>
      <c r="AX204" s="89">
        <v>0</v>
      </c>
      <c r="AY204" s="88">
        <f t="shared" si="145"/>
        <v>2.1280212000000001</v>
      </c>
      <c r="AZ204" s="89">
        <v>2.1280212000000001</v>
      </c>
      <c r="BA204" s="89">
        <v>0</v>
      </c>
      <c r="BB204" s="89">
        <v>0</v>
      </c>
      <c r="BC204" s="89">
        <v>0</v>
      </c>
      <c r="BD204" s="78"/>
      <c r="BE204" s="90"/>
      <c r="BF204" s="91"/>
      <c r="BG204" s="34"/>
      <c r="BH204" s="34"/>
      <c r="BI204" s="34"/>
      <c r="BJ204" s="36"/>
      <c r="BK204" s="34"/>
      <c r="BL204" s="34"/>
      <c r="BM204" s="34"/>
      <c r="BN204" s="34"/>
      <c r="BQ204" s="34"/>
      <c r="BR204" s="34"/>
      <c r="BS204" s="34"/>
    </row>
    <row r="205" spans="1:71" ht="77.25" customHeight="1" x14ac:dyDescent="0.25">
      <c r="A205" s="84" t="s">
        <v>437</v>
      </c>
      <c r="B205" s="85" t="s">
        <v>443</v>
      </c>
      <c r="C205" s="86" t="s">
        <v>444</v>
      </c>
      <c r="D205" s="87">
        <f>VLOOKUP(C205,'[1]10 Кв ф'!C190:I593,5,FALSE)</f>
        <v>7.5607322399999983</v>
      </c>
      <c r="E205" s="88">
        <f t="shared" si="136"/>
        <v>2.42028102</v>
      </c>
      <c r="F205" s="88">
        <f t="shared" si="136"/>
        <v>2.42028102</v>
      </c>
      <c r="G205" s="88">
        <f t="shared" si="136"/>
        <v>0</v>
      </c>
      <c r="H205" s="88">
        <f t="shared" si="136"/>
        <v>0</v>
      </c>
      <c r="I205" s="88">
        <f t="shared" si="136"/>
        <v>0</v>
      </c>
      <c r="J205" s="88">
        <f t="shared" si="137"/>
        <v>0</v>
      </c>
      <c r="K205" s="89">
        <v>0</v>
      </c>
      <c r="L205" s="89">
        <v>0</v>
      </c>
      <c r="M205" s="89">
        <v>0</v>
      </c>
      <c r="N205" s="89">
        <v>0</v>
      </c>
      <c r="O205" s="88">
        <f t="shared" si="138"/>
        <v>2.42028102</v>
      </c>
      <c r="P205" s="89">
        <v>2.42028102</v>
      </c>
      <c r="Q205" s="89">
        <v>0</v>
      </c>
      <c r="R205" s="89">
        <v>0</v>
      </c>
      <c r="S205" s="89">
        <v>0</v>
      </c>
      <c r="T205" s="88">
        <f t="shared" si="139"/>
        <v>0</v>
      </c>
      <c r="U205" s="89">
        <v>0</v>
      </c>
      <c r="V205" s="89">
        <v>0</v>
      </c>
      <c r="W205" s="89">
        <v>0</v>
      </c>
      <c r="X205" s="89">
        <v>0</v>
      </c>
      <c r="Y205" s="88">
        <f t="shared" si="140"/>
        <v>0</v>
      </c>
      <c r="Z205" s="88">
        <v>0</v>
      </c>
      <c r="AA205" s="88">
        <v>0</v>
      </c>
      <c r="AB205" s="88">
        <v>0</v>
      </c>
      <c r="AC205" s="88">
        <v>0</v>
      </c>
      <c r="AD205" s="87">
        <v>6.3006102000000004</v>
      </c>
      <c r="AE205" s="88">
        <f t="shared" si="141"/>
        <v>1.4882586</v>
      </c>
      <c r="AF205" s="88">
        <f t="shared" si="141"/>
        <v>1.4882586</v>
      </c>
      <c r="AG205" s="88">
        <f t="shared" si="141"/>
        <v>0</v>
      </c>
      <c r="AH205" s="88">
        <f t="shared" si="141"/>
        <v>0</v>
      </c>
      <c r="AI205" s="88">
        <f t="shared" si="141"/>
        <v>0</v>
      </c>
      <c r="AJ205" s="88">
        <f t="shared" si="142"/>
        <v>0</v>
      </c>
      <c r="AK205" s="89">
        <v>0</v>
      </c>
      <c r="AL205" s="89">
        <v>0</v>
      </c>
      <c r="AM205" s="89">
        <v>0</v>
      </c>
      <c r="AN205" s="89">
        <v>0</v>
      </c>
      <c r="AO205" s="88">
        <f t="shared" si="143"/>
        <v>1.4882586</v>
      </c>
      <c r="AP205" s="89">
        <v>1.4882586</v>
      </c>
      <c r="AQ205" s="89">
        <v>0</v>
      </c>
      <c r="AR205" s="89">
        <v>0</v>
      </c>
      <c r="AS205" s="89">
        <v>0</v>
      </c>
      <c r="AT205" s="88">
        <f t="shared" si="144"/>
        <v>0</v>
      </c>
      <c r="AU205" s="89">
        <v>0</v>
      </c>
      <c r="AV205" s="89">
        <v>0</v>
      </c>
      <c r="AW205" s="89">
        <v>0</v>
      </c>
      <c r="AX205" s="89">
        <v>0</v>
      </c>
      <c r="AY205" s="88">
        <f t="shared" si="145"/>
        <v>0</v>
      </c>
      <c r="AZ205" s="89">
        <v>0</v>
      </c>
      <c r="BA205" s="89">
        <v>0</v>
      </c>
      <c r="BB205" s="89">
        <v>0</v>
      </c>
      <c r="BC205" s="89">
        <v>0</v>
      </c>
      <c r="BD205" s="78"/>
      <c r="BE205" s="90"/>
      <c r="BF205" s="91"/>
      <c r="BG205" s="34"/>
      <c r="BH205" s="34"/>
      <c r="BI205" s="34"/>
      <c r="BJ205" s="36"/>
      <c r="BK205" s="34"/>
      <c r="BL205" s="34"/>
      <c r="BM205" s="34"/>
      <c r="BN205" s="34"/>
      <c r="BQ205" s="34"/>
      <c r="BR205" s="34"/>
      <c r="BS205" s="34"/>
    </row>
    <row r="206" spans="1:71" ht="52.5" customHeight="1" x14ac:dyDescent="0.25">
      <c r="A206" s="84" t="s">
        <v>437</v>
      </c>
      <c r="B206" s="85" t="s">
        <v>445</v>
      </c>
      <c r="C206" s="86" t="s">
        <v>446</v>
      </c>
      <c r="D206" s="87">
        <f>VLOOKUP(C206,'[1]10 Кв ф'!C191:I594,5,FALSE)</f>
        <v>4.6259912159999992</v>
      </c>
      <c r="E206" s="88">
        <f t="shared" si="136"/>
        <v>3.8040000000000003</v>
      </c>
      <c r="F206" s="88">
        <f t="shared" si="136"/>
        <v>3.8040000000000003</v>
      </c>
      <c r="G206" s="88">
        <f t="shared" si="136"/>
        <v>0</v>
      </c>
      <c r="H206" s="88">
        <f t="shared" si="136"/>
        <v>0</v>
      </c>
      <c r="I206" s="88">
        <f t="shared" si="136"/>
        <v>0</v>
      </c>
      <c r="J206" s="88">
        <f t="shared" si="137"/>
        <v>0</v>
      </c>
      <c r="K206" s="89">
        <v>0</v>
      </c>
      <c r="L206" s="89">
        <v>0</v>
      </c>
      <c r="M206" s="89">
        <v>0</v>
      </c>
      <c r="N206" s="89">
        <v>0</v>
      </c>
      <c r="O206" s="88">
        <f t="shared" si="138"/>
        <v>1.4528231099999998</v>
      </c>
      <c r="P206" s="89">
        <v>1.4528231099999998</v>
      </c>
      <c r="Q206" s="89">
        <v>0</v>
      </c>
      <c r="R206" s="89">
        <v>0</v>
      </c>
      <c r="S206" s="89">
        <v>0</v>
      </c>
      <c r="T206" s="88">
        <f t="shared" si="139"/>
        <v>1.6654169700000003</v>
      </c>
      <c r="U206" s="89">
        <v>1.6654169700000003</v>
      </c>
      <c r="V206" s="89">
        <v>0</v>
      </c>
      <c r="W206" s="89">
        <v>0</v>
      </c>
      <c r="X206" s="89">
        <v>0</v>
      </c>
      <c r="Y206" s="88">
        <f t="shared" si="140"/>
        <v>0.68575992000000008</v>
      </c>
      <c r="Z206" s="88">
        <v>0.68575992000000008</v>
      </c>
      <c r="AA206" s="88">
        <v>0</v>
      </c>
      <c r="AB206" s="88">
        <v>0</v>
      </c>
      <c r="AC206" s="88">
        <v>0</v>
      </c>
      <c r="AD206" s="87">
        <v>3.8549926799999996</v>
      </c>
      <c r="AE206" s="88">
        <f t="shared" si="141"/>
        <v>3.17</v>
      </c>
      <c r="AF206" s="88">
        <f t="shared" si="141"/>
        <v>3.17</v>
      </c>
      <c r="AG206" s="88">
        <f t="shared" si="141"/>
        <v>0</v>
      </c>
      <c r="AH206" s="88">
        <f t="shared" si="141"/>
        <v>0</v>
      </c>
      <c r="AI206" s="88">
        <f t="shared" si="141"/>
        <v>0</v>
      </c>
      <c r="AJ206" s="88">
        <f t="shared" si="142"/>
        <v>0</v>
      </c>
      <c r="AK206" s="89">
        <v>0</v>
      </c>
      <c r="AL206" s="89">
        <v>0</v>
      </c>
      <c r="AM206" s="89">
        <v>0</v>
      </c>
      <c r="AN206" s="89">
        <v>0</v>
      </c>
      <c r="AO206" s="88">
        <f t="shared" si="143"/>
        <v>0.72085740999999992</v>
      </c>
      <c r="AP206" s="89">
        <v>0.72085740999999992</v>
      </c>
      <c r="AQ206" s="89">
        <v>0</v>
      </c>
      <c r="AR206" s="89">
        <v>0</v>
      </c>
      <c r="AS206" s="89">
        <v>0</v>
      </c>
      <c r="AT206" s="88">
        <f t="shared" si="144"/>
        <v>2.4491425900000001</v>
      </c>
      <c r="AU206" s="89">
        <v>2.4491425900000001</v>
      </c>
      <c r="AV206" s="89">
        <v>0</v>
      </c>
      <c r="AW206" s="89">
        <v>0</v>
      </c>
      <c r="AX206" s="89">
        <v>0</v>
      </c>
      <c r="AY206" s="88">
        <f t="shared" si="145"/>
        <v>0</v>
      </c>
      <c r="AZ206" s="89">
        <v>0</v>
      </c>
      <c r="BA206" s="89">
        <v>0</v>
      </c>
      <c r="BB206" s="89">
        <v>0</v>
      </c>
      <c r="BC206" s="89">
        <v>0</v>
      </c>
      <c r="BD206" s="78"/>
      <c r="BE206" s="90"/>
      <c r="BF206" s="91"/>
      <c r="BG206" s="34"/>
      <c r="BH206" s="34"/>
      <c r="BI206" s="34"/>
      <c r="BJ206" s="36"/>
      <c r="BK206" s="34"/>
      <c r="BL206" s="34"/>
      <c r="BM206" s="34"/>
      <c r="BN206" s="34"/>
      <c r="BQ206" s="34"/>
      <c r="BR206" s="34"/>
      <c r="BS206" s="34"/>
    </row>
    <row r="207" spans="1:71" ht="52.5" customHeight="1" x14ac:dyDescent="0.25">
      <c r="A207" s="84" t="s">
        <v>437</v>
      </c>
      <c r="B207" s="85" t="s">
        <v>447</v>
      </c>
      <c r="C207" s="86" t="s">
        <v>448</v>
      </c>
      <c r="D207" s="87">
        <f>VLOOKUP(C207,'[1]10 Кв ф'!C192:I595,5,FALSE)</f>
        <v>0.20573814999999998</v>
      </c>
      <c r="E207" s="88">
        <f t="shared" si="136"/>
        <v>0.17199</v>
      </c>
      <c r="F207" s="88">
        <f t="shared" si="136"/>
        <v>0</v>
      </c>
      <c r="G207" s="88">
        <f t="shared" si="136"/>
        <v>0</v>
      </c>
      <c r="H207" s="88">
        <f t="shared" si="136"/>
        <v>0.17199</v>
      </c>
      <c r="I207" s="88">
        <f t="shared" si="136"/>
        <v>0</v>
      </c>
      <c r="J207" s="88">
        <f t="shared" si="137"/>
        <v>0</v>
      </c>
      <c r="K207" s="89">
        <v>0</v>
      </c>
      <c r="L207" s="89">
        <v>0</v>
      </c>
      <c r="M207" s="89">
        <v>0</v>
      </c>
      <c r="N207" s="89">
        <v>0</v>
      </c>
      <c r="O207" s="88">
        <f t="shared" si="138"/>
        <v>0</v>
      </c>
      <c r="P207" s="89">
        <v>0</v>
      </c>
      <c r="Q207" s="89">
        <v>0</v>
      </c>
      <c r="R207" s="89">
        <v>0</v>
      </c>
      <c r="S207" s="89">
        <v>0</v>
      </c>
      <c r="T207" s="88">
        <f t="shared" si="139"/>
        <v>0.17199</v>
      </c>
      <c r="U207" s="89">
        <v>0</v>
      </c>
      <c r="V207" s="89">
        <v>0</v>
      </c>
      <c r="W207" s="89">
        <v>0.17199</v>
      </c>
      <c r="X207" s="89">
        <v>0</v>
      </c>
      <c r="Y207" s="88">
        <f t="shared" si="140"/>
        <v>0</v>
      </c>
      <c r="Z207" s="88">
        <v>0</v>
      </c>
      <c r="AA207" s="88">
        <v>0</v>
      </c>
      <c r="AB207" s="88">
        <v>0</v>
      </c>
      <c r="AC207" s="88">
        <v>0</v>
      </c>
      <c r="AD207" s="87">
        <v>0.17144846000000002</v>
      </c>
      <c r="AE207" s="88">
        <f t="shared" si="141"/>
        <v>0.14332499999999998</v>
      </c>
      <c r="AF207" s="88">
        <f t="shared" si="141"/>
        <v>0</v>
      </c>
      <c r="AG207" s="88">
        <f t="shared" si="141"/>
        <v>0</v>
      </c>
      <c r="AH207" s="88">
        <f t="shared" si="141"/>
        <v>0.14332499999999998</v>
      </c>
      <c r="AI207" s="88">
        <f t="shared" si="141"/>
        <v>0</v>
      </c>
      <c r="AJ207" s="88">
        <f t="shared" si="142"/>
        <v>0</v>
      </c>
      <c r="AK207" s="89">
        <v>0</v>
      </c>
      <c r="AL207" s="89">
        <v>0</v>
      </c>
      <c r="AM207" s="89">
        <v>0</v>
      </c>
      <c r="AN207" s="89">
        <v>0</v>
      </c>
      <c r="AO207" s="88">
        <f t="shared" si="143"/>
        <v>0</v>
      </c>
      <c r="AP207" s="89">
        <v>0</v>
      </c>
      <c r="AQ207" s="89">
        <v>0</v>
      </c>
      <c r="AR207" s="89">
        <v>0</v>
      </c>
      <c r="AS207" s="89">
        <v>0</v>
      </c>
      <c r="AT207" s="88">
        <f t="shared" si="144"/>
        <v>0.14332499999999998</v>
      </c>
      <c r="AU207" s="89">
        <v>0</v>
      </c>
      <c r="AV207" s="89">
        <v>0</v>
      </c>
      <c r="AW207" s="89">
        <v>0.14332499999999998</v>
      </c>
      <c r="AX207" s="89">
        <v>0</v>
      </c>
      <c r="AY207" s="88">
        <f t="shared" si="145"/>
        <v>0</v>
      </c>
      <c r="AZ207" s="89">
        <v>0</v>
      </c>
      <c r="BA207" s="89">
        <v>0</v>
      </c>
      <c r="BB207" s="89">
        <v>0</v>
      </c>
      <c r="BC207" s="89">
        <v>0</v>
      </c>
      <c r="BD207" s="78"/>
      <c r="BE207" s="90"/>
      <c r="BF207" s="91"/>
      <c r="BG207" s="34"/>
      <c r="BH207" s="34"/>
      <c r="BI207" s="34"/>
      <c r="BJ207" s="36"/>
      <c r="BK207" s="34"/>
      <c r="BL207" s="34"/>
      <c r="BM207" s="34"/>
      <c r="BN207" s="34"/>
      <c r="BQ207" s="34"/>
      <c r="BR207" s="34"/>
      <c r="BS207" s="34"/>
    </row>
    <row r="208" spans="1:71" ht="52.5" customHeight="1" x14ac:dyDescent="0.25">
      <c r="A208" s="84" t="s">
        <v>437</v>
      </c>
      <c r="B208" s="85" t="s">
        <v>449</v>
      </c>
      <c r="C208" s="86" t="s">
        <v>450</v>
      </c>
      <c r="D208" s="87">
        <f>VLOOKUP(C208,'[1]10 Кв ф'!C193:I596,5,FALSE)</f>
        <v>0.37513546999999997</v>
      </c>
      <c r="E208" s="88">
        <f t="shared" si="136"/>
        <v>0.25783200000000001</v>
      </c>
      <c r="F208" s="88">
        <f t="shared" si="136"/>
        <v>0</v>
      </c>
      <c r="G208" s="88">
        <f t="shared" si="136"/>
        <v>0</v>
      </c>
      <c r="H208" s="88">
        <f t="shared" si="136"/>
        <v>0.25783200000000001</v>
      </c>
      <c r="I208" s="88">
        <f t="shared" si="136"/>
        <v>0</v>
      </c>
      <c r="J208" s="88">
        <f t="shared" si="137"/>
        <v>0</v>
      </c>
      <c r="K208" s="89">
        <v>0</v>
      </c>
      <c r="L208" s="89">
        <v>0</v>
      </c>
      <c r="M208" s="89">
        <v>0</v>
      </c>
      <c r="N208" s="89">
        <v>0</v>
      </c>
      <c r="O208" s="88">
        <f t="shared" si="138"/>
        <v>0</v>
      </c>
      <c r="P208" s="89">
        <v>0</v>
      </c>
      <c r="Q208" s="89">
        <v>0</v>
      </c>
      <c r="R208" s="89">
        <v>0</v>
      </c>
      <c r="S208" s="89">
        <v>0</v>
      </c>
      <c r="T208" s="88">
        <f t="shared" si="139"/>
        <v>0</v>
      </c>
      <c r="U208" s="89">
        <v>0</v>
      </c>
      <c r="V208" s="89">
        <v>0</v>
      </c>
      <c r="W208" s="89">
        <v>0</v>
      </c>
      <c r="X208" s="89">
        <v>0</v>
      </c>
      <c r="Y208" s="88">
        <f t="shared" si="140"/>
        <v>0.25783200000000001</v>
      </c>
      <c r="Z208" s="88">
        <v>0</v>
      </c>
      <c r="AA208" s="88">
        <v>0</v>
      </c>
      <c r="AB208" s="88">
        <v>0.25783200000000001</v>
      </c>
      <c r="AC208" s="88">
        <v>0</v>
      </c>
      <c r="AD208" s="87">
        <v>0.31261288999999998</v>
      </c>
      <c r="AE208" s="88">
        <f t="shared" si="141"/>
        <v>0.21486000000000002</v>
      </c>
      <c r="AF208" s="88">
        <f t="shared" si="141"/>
        <v>0</v>
      </c>
      <c r="AG208" s="88">
        <f t="shared" si="141"/>
        <v>0</v>
      </c>
      <c r="AH208" s="88">
        <f t="shared" si="141"/>
        <v>0.21486000000000002</v>
      </c>
      <c r="AI208" s="88">
        <f t="shared" si="141"/>
        <v>0</v>
      </c>
      <c r="AJ208" s="88">
        <f t="shared" si="142"/>
        <v>0</v>
      </c>
      <c r="AK208" s="89">
        <v>0</v>
      </c>
      <c r="AL208" s="89">
        <v>0</v>
      </c>
      <c r="AM208" s="89">
        <v>0</v>
      </c>
      <c r="AN208" s="89">
        <v>0</v>
      </c>
      <c r="AO208" s="88">
        <f t="shared" si="143"/>
        <v>0</v>
      </c>
      <c r="AP208" s="89">
        <v>0</v>
      </c>
      <c r="AQ208" s="89">
        <v>0</v>
      </c>
      <c r="AR208" s="89">
        <v>0</v>
      </c>
      <c r="AS208" s="89">
        <v>0</v>
      </c>
      <c r="AT208" s="88">
        <f t="shared" si="144"/>
        <v>0</v>
      </c>
      <c r="AU208" s="89">
        <v>0</v>
      </c>
      <c r="AV208" s="89">
        <v>0</v>
      </c>
      <c r="AW208" s="89">
        <v>0</v>
      </c>
      <c r="AX208" s="89">
        <v>0</v>
      </c>
      <c r="AY208" s="88">
        <f t="shared" si="145"/>
        <v>0.21486000000000002</v>
      </c>
      <c r="AZ208" s="89">
        <v>0</v>
      </c>
      <c r="BA208" s="89">
        <v>0</v>
      </c>
      <c r="BB208" s="89">
        <v>0.21486000000000002</v>
      </c>
      <c r="BC208" s="89">
        <v>0</v>
      </c>
      <c r="BD208" s="78"/>
      <c r="BE208" s="90"/>
      <c r="BF208" s="91"/>
      <c r="BG208" s="34"/>
      <c r="BH208" s="34"/>
      <c r="BI208" s="34"/>
      <c r="BJ208" s="36"/>
      <c r="BK208" s="34"/>
      <c r="BL208" s="34"/>
      <c r="BM208" s="34"/>
      <c r="BN208" s="34"/>
      <c r="BQ208" s="34"/>
      <c r="BR208" s="34"/>
      <c r="BS208" s="34"/>
    </row>
    <row r="209" spans="1:71" ht="52.5" customHeight="1" x14ac:dyDescent="0.25">
      <c r="A209" s="84" t="s">
        <v>437</v>
      </c>
      <c r="B209" s="85" t="s">
        <v>451</v>
      </c>
      <c r="C209" s="86" t="s">
        <v>452</v>
      </c>
      <c r="D209" s="87">
        <f>VLOOKUP(C209,'[1]10 Кв ф'!C194:I597,5,FALSE)</f>
        <v>0.59614188999999995</v>
      </c>
      <c r="E209" s="88">
        <f t="shared" si="136"/>
        <v>0.59850450999999993</v>
      </c>
      <c r="F209" s="88">
        <f t="shared" si="136"/>
        <v>0</v>
      </c>
      <c r="G209" s="88">
        <f t="shared" si="136"/>
        <v>0</v>
      </c>
      <c r="H209" s="88">
        <f t="shared" si="136"/>
        <v>0.59850450999999993</v>
      </c>
      <c r="I209" s="88">
        <f t="shared" si="136"/>
        <v>0</v>
      </c>
      <c r="J209" s="88">
        <f t="shared" si="137"/>
        <v>0</v>
      </c>
      <c r="K209" s="89">
        <v>0</v>
      </c>
      <c r="L209" s="89">
        <v>0</v>
      </c>
      <c r="M209" s="89">
        <v>0</v>
      </c>
      <c r="N209" s="89">
        <v>0</v>
      </c>
      <c r="O209" s="88">
        <f t="shared" si="138"/>
        <v>0</v>
      </c>
      <c r="P209" s="89">
        <v>0</v>
      </c>
      <c r="Q209" s="89">
        <v>0</v>
      </c>
      <c r="R209" s="89">
        <v>0</v>
      </c>
      <c r="S209" s="89">
        <v>0</v>
      </c>
      <c r="T209" s="88">
        <f t="shared" si="139"/>
        <v>0</v>
      </c>
      <c r="U209" s="89">
        <v>0</v>
      </c>
      <c r="V209" s="89">
        <v>0</v>
      </c>
      <c r="W209" s="89">
        <v>0</v>
      </c>
      <c r="X209" s="89">
        <v>0</v>
      </c>
      <c r="Y209" s="88">
        <f t="shared" si="140"/>
        <v>0.59850450999999993</v>
      </c>
      <c r="Z209" s="88">
        <v>0</v>
      </c>
      <c r="AA209" s="88">
        <v>0</v>
      </c>
      <c r="AB209" s="88">
        <v>0.59850450999999993</v>
      </c>
      <c r="AC209" s="88">
        <v>0</v>
      </c>
      <c r="AD209" s="87">
        <v>0.49678491000000002</v>
      </c>
      <c r="AE209" s="88">
        <f t="shared" si="141"/>
        <v>0.49875375999999999</v>
      </c>
      <c r="AF209" s="88">
        <f t="shared" si="141"/>
        <v>0</v>
      </c>
      <c r="AG209" s="88">
        <f t="shared" si="141"/>
        <v>0</v>
      </c>
      <c r="AH209" s="88">
        <f t="shared" si="141"/>
        <v>0.49875375999999999</v>
      </c>
      <c r="AI209" s="88">
        <f t="shared" si="141"/>
        <v>0</v>
      </c>
      <c r="AJ209" s="88">
        <f t="shared" si="142"/>
        <v>0</v>
      </c>
      <c r="AK209" s="89">
        <v>0</v>
      </c>
      <c r="AL209" s="89">
        <v>0</v>
      </c>
      <c r="AM209" s="89">
        <v>0</v>
      </c>
      <c r="AN209" s="89">
        <v>0</v>
      </c>
      <c r="AO209" s="88">
        <f t="shared" si="143"/>
        <v>0</v>
      </c>
      <c r="AP209" s="89">
        <v>0</v>
      </c>
      <c r="AQ209" s="89">
        <v>0</v>
      </c>
      <c r="AR209" s="89">
        <v>0</v>
      </c>
      <c r="AS209" s="89">
        <v>0</v>
      </c>
      <c r="AT209" s="88">
        <f t="shared" si="144"/>
        <v>0</v>
      </c>
      <c r="AU209" s="89">
        <v>0</v>
      </c>
      <c r="AV209" s="89">
        <v>0</v>
      </c>
      <c r="AW209" s="89">
        <v>0</v>
      </c>
      <c r="AX209" s="89">
        <v>0</v>
      </c>
      <c r="AY209" s="88">
        <f t="shared" si="145"/>
        <v>0.49875375999999999</v>
      </c>
      <c r="AZ209" s="89">
        <v>0</v>
      </c>
      <c r="BA209" s="89">
        <v>0</v>
      </c>
      <c r="BB209" s="89">
        <v>0.49875375999999999</v>
      </c>
      <c r="BC209" s="89">
        <v>0</v>
      </c>
      <c r="BD209" s="78"/>
      <c r="BE209" s="90"/>
      <c r="BF209" s="91"/>
      <c r="BG209" s="34"/>
      <c r="BH209" s="34"/>
      <c r="BI209" s="34"/>
      <c r="BJ209" s="36"/>
      <c r="BK209" s="34"/>
      <c r="BL209" s="34"/>
      <c r="BM209" s="34"/>
      <c r="BN209" s="34"/>
      <c r="BQ209" s="34"/>
      <c r="BR209" s="34"/>
      <c r="BS209" s="34"/>
    </row>
    <row r="210" spans="1:71" ht="52.5" customHeight="1" x14ac:dyDescent="0.25">
      <c r="A210" s="84" t="s">
        <v>437</v>
      </c>
      <c r="B210" s="85" t="s">
        <v>453</v>
      </c>
      <c r="C210" s="86" t="s">
        <v>454</v>
      </c>
      <c r="D210" s="87">
        <f>VLOOKUP(C210,'[1]10 Кв ф'!C195:I598,5,FALSE)</f>
        <v>0.557508</v>
      </c>
      <c r="E210" s="88">
        <f t="shared" si="136"/>
        <v>0.53537493999999997</v>
      </c>
      <c r="F210" s="88">
        <f t="shared" si="136"/>
        <v>0</v>
      </c>
      <c r="G210" s="88">
        <f t="shared" si="136"/>
        <v>0</v>
      </c>
      <c r="H210" s="88">
        <f t="shared" si="136"/>
        <v>0.53537493999999997</v>
      </c>
      <c r="I210" s="88">
        <f t="shared" si="136"/>
        <v>0</v>
      </c>
      <c r="J210" s="88">
        <f t="shared" si="137"/>
        <v>0</v>
      </c>
      <c r="K210" s="89">
        <v>0</v>
      </c>
      <c r="L210" s="89">
        <v>0</v>
      </c>
      <c r="M210" s="89">
        <v>0</v>
      </c>
      <c r="N210" s="89">
        <v>0</v>
      </c>
      <c r="O210" s="88">
        <f t="shared" si="138"/>
        <v>0</v>
      </c>
      <c r="P210" s="89">
        <v>0</v>
      </c>
      <c r="Q210" s="89">
        <v>0</v>
      </c>
      <c r="R210" s="89">
        <v>0</v>
      </c>
      <c r="S210" s="89">
        <v>0</v>
      </c>
      <c r="T210" s="88">
        <f t="shared" si="139"/>
        <v>0</v>
      </c>
      <c r="U210" s="89">
        <v>0</v>
      </c>
      <c r="V210" s="89">
        <v>0</v>
      </c>
      <c r="W210" s="89">
        <v>0</v>
      </c>
      <c r="X210" s="89">
        <v>0</v>
      </c>
      <c r="Y210" s="88">
        <f t="shared" si="140"/>
        <v>0.53537493999999997</v>
      </c>
      <c r="Z210" s="88">
        <v>0</v>
      </c>
      <c r="AA210" s="88">
        <v>0</v>
      </c>
      <c r="AB210" s="88">
        <v>0.53537493999999997</v>
      </c>
      <c r="AC210" s="88">
        <v>0</v>
      </c>
      <c r="AD210" s="87">
        <v>0.46458999999999995</v>
      </c>
      <c r="AE210" s="88">
        <f t="shared" si="141"/>
        <v>0.44614577999999999</v>
      </c>
      <c r="AF210" s="88">
        <f t="shared" si="141"/>
        <v>0</v>
      </c>
      <c r="AG210" s="88">
        <f t="shared" si="141"/>
        <v>0</v>
      </c>
      <c r="AH210" s="88">
        <f t="shared" si="141"/>
        <v>0.44614577999999999</v>
      </c>
      <c r="AI210" s="88">
        <f t="shared" si="141"/>
        <v>0</v>
      </c>
      <c r="AJ210" s="88">
        <f t="shared" si="142"/>
        <v>0</v>
      </c>
      <c r="AK210" s="89">
        <v>0</v>
      </c>
      <c r="AL210" s="89">
        <v>0</v>
      </c>
      <c r="AM210" s="89">
        <v>0</v>
      </c>
      <c r="AN210" s="89">
        <v>0</v>
      </c>
      <c r="AO210" s="88">
        <f t="shared" si="143"/>
        <v>0</v>
      </c>
      <c r="AP210" s="89">
        <v>0</v>
      </c>
      <c r="AQ210" s="89">
        <v>0</v>
      </c>
      <c r="AR210" s="89">
        <v>0</v>
      </c>
      <c r="AS210" s="89">
        <v>0</v>
      </c>
      <c r="AT210" s="88">
        <f t="shared" si="144"/>
        <v>0</v>
      </c>
      <c r="AU210" s="89">
        <v>0</v>
      </c>
      <c r="AV210" s="89">
        <v>0</v>
      </c>
      <c r="AW210" s="89">
        <v>0</v>
      </c>
      <c r="AX210" s="89">
        <v>0</v>
      </c>
      <c r="AY210" s="88">
        <f t="shared" si="145"/>
        <v>0.44614577999999999</v>
      </c>
      <c r="AZ210" s="89">
        <v>0</v>
      </c>
      <c r="BA210" s="89">
        <v>0</v>
      </c>
      <c r="BB210" s="89">
        <v>0.44614577999999999</v>
      </c>
      <c r="BC210" s="89">
        <v>0</v>
      </c>
      <c r="BD210" s="78"/>
      <c r="BE210" s="90"/>
      <c r="BF210" s="91"/>
      <c r="BG210" s="34"/>
      <c r="BH210" s="34"/>
      <c r="BI210" s="34"/>
      <c r="BJ210" s="36"/>
      <c r="BK210" s="34"/>
      <c r="BL210" s="34"/>
      <c r="BM210" s="34"/>
      <c r="BN210" s="34"/>
      <c r="BQ210" s="34"/>
      <c r="BR210" s="34"/>
      <c r="BS210" s="34"/>
    </row>
    <row r="211" spans="1:71" ht="52.5" customHeight="1" x14ac:dyDescent="0.25">
      <c r="A211" s="84" t="s">
        <v>437</v>
      </c>
      <c r="B211" s="85" t="s">
        <v>455</v>
      </c>
      <c r="C211" s="86" t="s">
        <v>456</v>
      </c>
      <c r="D211" s="87">
        <f>VLOOKUP(C211,'[1]10 Кв ф'!C196:I599,5,FALSE)</f>
        <v>0.19775801000000001</v>
      </c>
      <c r="E211" s="88">
        <f t="shared" si="136"/>
        <v>0.196488</v>
      </c>
      <c r="F211" s="88">
        <f t="shared" si="136"/>
        <v>0</v>
      </c>
      <c r="G211" s="88">
        <f t="shared" si="136"/>
        <v>0</v>
      </c>
      <c r="H211" s="88">
        <f t="shared" si="136"/>
        <v>0.196488</v>
      </c>
      <c r="I211" s="88">
        <f t="shared" si="136"/>
        <v>0</v>
      </c>
      <c r="J211" s="88">
        <f t="shared" si="137"/>
        <v>0</v>
      </c>
      <c r="K211" s="89">
        <v>0</v>
      </c>
      <c r="L211" s="89">
        <v>0</v>
      </c>
      <c r="M211" s="89">
        <v>0</v>
      </c>
      <c r="N211" s="89">
        <v>0</v>
      </c>
      <c r="O211" s="88">
        <f t="shared" si="138"/>
        <v>0</v>
      </c>
      <c r="P211" s="89">
        <v>0</v>
      </c>
      <c r="Q211" s="89">
        <v>0</v>
      </c>
      <c r="R211" s="89">
        <v>0</v>
      </c>
      <c r="S211" s="89">
        <v>0</v>
      </c>
      <c r="T211" s="88">
        <f t="shared" si="139"/>
        <v>0</v>
      </c>
      <c r="U211" s="89">
        <v>0</v>
      </c>
      <c r="V211" s="89">
        <v>0</v>
      </c>
      <c r="W211" s="89">
        <v>0</v>
      </c>
      <c r="X211" s="89">
        <v>0</v>
      </c>
      <c r="Y211" s="88">
        <f t="shared" si="140"/>
        <v>0.196488</v>
      </c>
      <c r="Z211" s="88">
        <v>0</v>
      </c>
      <c r="AA211" s="88">
        <v>0</v>
      </c>
      <c r="AB211" s="88">
        <v>0.196488</v>
      </c>
      <c r="AC211" s="88">
        <v>0</v>
      </c>
      <c r="AD211" s="87">
        <v>0.16479833999999999</v>
      </c>
      <c r="AE211" s="88">
        <f t="shared" si="141"/>
        <v>0.16374</v>
      </c>
      <c r="AF211" s="88">
        <f t="shared" si="141"/>
        <v>0</v>
      </c>
      <c r="AG211" s="88">
        <f t="shared" si="141"/>
        <v>0</v>
      </c>
      <c r="AH211" s="88">
        <f t="shared" si="141"/>
        <v>0.16374</v>
      </c>
      <c r="AI211" s="88">
        <f t="shared" si="141"/>
        <v>0</v>
      </c>
      <c r="AJ211" s="88">
        <f t="shared" si="142"/>
        <v>0</v>
      </c>
      <c r="AK211" s="89">
        <v>0</v>
      </c>
      <c r="AL211" s="89">
        <v>0</v>
      </c>
      <c r="AM211" s="89">
        <v>0</v>
      </c>
      <c r="AN211" s="89">
        <v>0</v>
      </c>
      <c r="AO211" s="88">
        <f t="shared" si="143"/>
        <v>0</v>
      </c>
      <c r="AP211" s="89">
        <v>0</v>
      </c>
      <c r="AQ211" s="89">
        <v>0</v>
      </c>
      <c r="AR211" s="89">
        <v>0</v>
      </c>
      <c r="AS211" s="89">
        <v>0</v>
      </c>
      <c r="AT211" s="88">
        <f t="shared" si="144"/>
        <v>0.16374</v>
      </c>
      <c r="AU211" s="89">
        <v>0</v>
      </c>
      <c r="AV211" s="89">
        <v>0</v>
      </c>
      <c r="AW211" s="89">
        <v>0.16374</v>
      </c>
      <c r="AX211" s="89">
        <v>0</v>
      </c>
      <c r="AY211" s="88">
        <f t="shared" si="145"/>
        <v>0</v>
      </c>
      <c r="AZ211" s="89">
        <v>0</v>
      </c>
      <c r="BA211" s="89">
        <v>0</v>
      </c>
      <c r="BB211" s="89">
        <v>0</v>
      </c>
      <c r="BC211" s="89">
        <v>0</v>
      </c>
      <c r="BD211" s="78"/>
      <c r="BE211" s="90"/>
      <c r="BF211" s="91"/>
      <c r="BG211" s="34"/>
      <c r="BH211" s="34"/>
      <c r="BI211" s="34"/>
      <c r="BJ211" s="36"/>
      <c r="BK211" s="34"/>
      <c r="BL211" s="34"/>
      <c r="BM211" s="34"/>
      <c r="BN211" s="34"/>
      <c r="BQ211" s="34"/>
      <c r="BR211" s="34"/>
      <c r="BS211" s="34"/>
    </row>
    <row r="212" spans="1:71" ht="52.5" customHeight="1" x14ac:dyDescent="0.25">
      <c r="A212" s="84" t="s">
        <v>437</v>
      </c>
      <c r="B212" s="85" t="s">
        <v>457</v>
      </c>
      <c r="C212" s="86" t="s">
        <v>458</v>
      </c>
      <c r="D212" s="87">
        <f>VLOOKUP(C212,'[1]10 Кв ф'!C197:I600,5,FALSE)</f>
        <v>1.521526248</v>
      </c>
      <c r="E212" s="88">
        <f t="shared" si="136"/>
        <v>1.4872799999999999</v>
      </c>
      <c r="F212" s="88">
        <f t="shared" si="136"/>
        <v>0</v>
      </c>
      <c r="G212" s="88">
        <f t="shared" si="136"/>
        <v>0</v>
      </c>
      <c r="H212" s="88">
        <f t="shared" si="136"/>
        <v>1.4872799999999999</v>
      </c>
      <c r="I212" s="88">
        <f t="shared" si="136"/>
        <v>0</v>
      </c>
      <c r="J212" s="88">
        <f t="shared" si="137"/>
        <v>0</v>
      </c>
      <c r="K212" s="89">
        <v>0</v>
      </c>
      <c r="L212" s="89">
        <v>0</v>
      </c>
      <c r="M212" s="89">
        <v>0</v>
      </c>
      <c r="N212" s="89">
        <v>0</v>
      </c>
      <c r="O212" s="88">
        <f t="shared" si="138"/>
        <v>1.4872799999999999</v>
      </c>
      <c r="P212" s="89">
        <v>0</v>
      </c>
      <c r="Q212" s="89">
        <v>0</v>
      </c>
      <c r="R212" s="89">
        <v>1.4872799999999999</v>
      </c>
      <c r="S212" s="89">
        <v>0</v>
      </c>
      <c r="T212" s="88">
        <f t="shared" si="139"/>
        <v>0</v>
      </c>
      <c r="U212" s="89">
        <v>0</v>
      </c>
      <c r="V212" s="89">
        <v>0</v>
      </c>
      <c r="W212" s="89">
        <v>0</v>
      </c>
      <c r="X212" s="89">
        <v>0</v>
      </c>
      <c r="Y212" s="88">
        <f t="shared" si="140"/>
        <v>0</v>
      </c>
      <c r="Z212" s="89">
        <v>0</v>
      </c>
      <c r="AA212" s="89">
        <v>0</v>
      </c>
      <c r="AB212" s="89">
        <v>0</v>
      </c>
      <c r="AC212" s="89">
        <v>0</v>
      </c>
      <c r="AD212" s="87">
        <v>1.2679385400000001</v>
      </c>
      <c r="AE212" s="88">
        <f t="shared" si="141"/>
        <v>1.2394000000000001</v>
      </c>
      <c r="AF212" s="88">
        <f t="shared" si="141"/>
        <v>0</v>
      </c>
      <c r="AG212" s="88">
        <f t="shared" si="141"/>
        <v>0</v>
      </c>
      <c r="AH212" s="88">
        <f t="shared" si="141"/>
        <v>1.2394000000000001</v>
      </c>
      <c r="AI212" s="88">
        <f t="shared" si="141"/>
        <v>0</v>
      </c>
      <c r="AJ212" s="88">
        <f t="shared" si="142"/>
        <v>0</v>
      </c>
      <c r="AK212" s="89">
        <v>0</v>
      </c>
      <c r="AL212" s="89">
        <v>0</v>
      </c>
      <c r="AM212" s="89">
        <v>0</v>
      </c>
      <c r="AN212" s="89">
        <v>0</v>
      </c>
      <c r="AO212" s="88">
        <f t="shared" si="143"/>
        <v>1.2394000000000001</v>
      </c>
      <c r="AP212" s="89">
        <v>0</v>
      </c>
      <c r="AQ212" s="89">
        <v>0</v>
      </c>
      <c r="AR212" s="89">
        <v>1.2394000000000001</v>
      </c>
      <c r="AS212" s="89">
        <v>0</v>
      </c>
      <c r="AT212" s="88">
        <f t="shared" si="144"/>
        <v>0</v>
      </c>
      <c r="AU212" s="89">
        <v>0</v>
      </c>
      <c r="AV212" s="89">
        <v>0</v>
      </c>
      <c r="AW212" s="89">
        <v>0</v>
      </c>
      <c r="AX212" s="89">
        <v>0</v>
      </c>
      <c r="AY212" s="88">
        <f t="shared" si="145"/>
        <v>0</v>
      </c>
      <c r="AZ212" s="89">
        <v>0</v>
      </c>
      <c r="BA212" s="89">
        <v>0</v>
      </c>
      <c r="BB212" s="89">
        <v>0</v>
      </c>
      <c r="BC212" s="89">
        <v>0</v>
      </c>
      <c r="BD212" s="78"/>
      <c r="BE212" s="90"/>
      <c r="BF212" s="91"/>
      <c r="BG212" s="34"/>
      <c r="BH212" s="34"/>
      <c r="BI212" s="34"/>
      <c r="BJ212" s="36"/>
      <c r="BK212" s="34"/>
      <c r="BL212" s="34"/>
      <c r="BM212" s="34"/>
      <c r="BN212" s="34"/>
      <c r="BP212" s="6"/>
      <c r="BQ212" s="34"/>
      <c r="BR212" s="34"/>
      <c r="BS212" s="34"/>
    </row>
    <row r="213" spans="1:71" ht="52.5" customHeight="1" x14ac:dyDescent="0.25">
      <c r="A213" s="84" t="s">
        <v>437</v>
      </c>
      <c r="B213" s="85" t="s">
        <v>459</v>
      </c>
      <c r="C213" s="86" t="s">
        <v>460</v>
      </c>
      <c r="D213" s="87">
        <f>VLOOKUP(C213,'[1]10 Кв ф'!C198:I601,5,FALSE)</f>
        <v>0.265836552</v>
      </c>
      <c r="E213" s="88">
        <f t="shared" si="136"/>
        <v>0.25528284000000001</v>
      </c>
      <c r="F213" s="88">
        <f t="shared" si="136"/>
        <v>0</v>
      </c>
      <c r="G213" s="88">
        <f t="shared" si="136"/>
        <v>0</v>
      </c>
      <c r="H213" s="88">
        <f t="shared" si="136"/>
        <v>0.25528284000000001</v>
      </c>
      <c r="I213" s="88">
        <f t="shared" si="136"/>
        <v>0</v>
      </c>
      <c r="J213" s="88">
        <f t="shared" si="137"/>
        <v>0</v>
      </c>
      <c r="K213" s="89">
        <v>0</v>
      </c>
      <c r="L213" s="89">
        <v>0</v>
      </c>
      <c r="M213" s="89">
        <v>0</v>
      </c>
      <c r="N213" s="89">
        <v>0</v>
      </c>
      <c r="O213" s="88">
        <f t="shared" si="138"/>
        <v>0</v>
      </c>
      <c r="P213" s="89">
        <v>0</v>
      </c>
      <c r="Q213" s="89">
        <v>0</v>
      </c>
      <c r="R213" s="89">
        <v>0</v>
      </c>
      <c r="S213" s="89">
        <v>0</v>
      </c>
      <c r="T213" s="88">
        <f t="shared" si="139"/>
        <v>0</v>
      </c>
      <c r="U213" s="89">
        <v>0</v>
      </c>
      <c r="V213" s="89">
        <v>0</v>
      </c>
      <c r="W213" s="89">
        <v>0</v>
      </c>
      <c r="X213" s="89">
        <v>0</v>
      </c>
      <c r="Y213" s="88">
        <f t="shared" si="140"/>
        <v>0.25528284000000001</v>
      </c>
      <c r="Z213" s="88">
        <v>0</v>
      </c>
      <c r="AA213" s="88">
        <v>0</v>
      </c>
      <c r="AB213" s="88">
        <v>0.25528284000000001</v>
      </c>
      <c r="AC213" s="88">
        <v>0</v>
      </c>
      <c r="AD213" s="87">
        <v>0.22153046000000001</v>
      </c>
      <c r="AE213" s="88">
        <f t="shared" si="141"/>
        <v>0.2127357</v>
      </c>
      <c r="AF213" s="88">
        <f t="shared" si="141"/>
        <v>0</v>
      </c>
      <c r="AG213" s="88">
        <f t="shared" si="141"/>
        <v>0</v>
      </c>
      <c r="AH213" s="88">
        <f t="shared" si="141"/>
        <v>0.2127357</v>
      </c>
      <c r="AI213" s="88">
        <f t="shared" si="141"/>
        <v>0</v>
      </c>
      <c r="AJ213" s="88">
        <f t="shared" si="142"/>
        <v>0</v>
      </c>
      <c r="AK213" s="89">
        <v>0</v>
      </c>
      <c r="AL213" s="89">
        <v>0</v>
      </c>
      <c r="AM213" s="89">
        <v>0</v>
      </c>
      <c r="AN213" s="89">
        <v>0</v>
      </c>
      <c r="AO213" s="88">
        <f t="shared" si="143"/>
        <v>0</v>
      </c>
      <c r="AP213" s="89">
        <v>0</v>
      </c>
      <c r="AQ213" s="89">
        <v>0</v>
      </c>
      <c r="AR213" s="89">
        <v>0</v>
      </c>
      <c r="AS213" s="89">
        <v>0</v>
      </c>
      <c r="AT213" s="88">
        <f t="shared" si="144"/>
        <v>0</v>
      </c>
      <c r="AU213" s="89">
        <v>0</v>
      </c>
      <c r="AV213" s="89">
        <v>0</v>
      </c>
      <c r="AW213" s="89">
        <v>0</v>
      </c>
      <c r="AX213" s="89">
        <v>0</v>
      </c>
      <c r="AY213" s="88">
        <f t="shared" si="145"/>
        <v>0.2127357</v>
      </c>
      <c r="AZ213" s="89">
        <v>0</v>
      </c>
      <c r="BA213" s="89">
        <v>0</v>
      </c>
      <c r="BB213" s="89">
        <v>0.2127357</v>
      </c>
      <c r="BC213" s="89">
        <v>0</v>
      </c>
      <c r="BD213" s="78"/>
      <c r="BE213" s="90"/>
      <c r="BF213" s="110"/>
      <c r="BG213" s="34"/>
      <c r="BH213" s="34"/>
      <c r="BI213" s="34"/>
      <c r="BJ213" s="36"/>
      <c r="BK213" s="34"/>
      <c r="BL213" s="34"/>
      <c r="BM213" s="34"/>
      <c r="BN213" s="34"/>
      <c r="BQ213" s="34"/>
      <c r="BR213" s="34"/>
      <c r="BS213" s="34"/>
    </row>
    <row r="214" spans="1:71" ht="47.25" customHeight="1" x14ac:dyDescent="0.25">
      <c r="A214" s="84" t="s">
        <v>437</v>
      </c>
      <c r="B214" s="85" t="s">
        <v>461</v>
      </c>
      <c r="C214" s="86" t="s">
        <v>462</v>
      </c>
      <c r="D214" s="87">
        <f>VLOOKUP(C214,'[1]10 Кв ф'!C199:I602,5,FALSE)</f>
        <v>1.6404108239999997</v>
      </c>
      <c r="E214" s="88">
        <f t="shared" si="136"/>
        <v>1.5403919499999998</v>
      </c>
      <c r="F214" s="88">
        <f t="shared" si="136"/>
        <v>0</v>
      </c>
      <c r="G214" s="88">
        <f t="shared" si="136"/>
        <v>0</v>
      </c>
      <c r="H214" s="88">
        <f t="shared" si="136"/>
        <v>1.5403919499999998</v>
      </c>
      <c r="I214" s="88">
        <f t="shared" si="136"/>
        <v>0</v>
      </c>
      <c r="J214" s="88">
        <f t="shared" si="137"/>
        <v>0</v>
      </c>
      <c r="K214" s="89">
        <v>0</v>
      </c>
      <c r="L214" s="89">
        <v>0</v>
      </c>
      <c r="M214" s="89">
        <v>0</v>
      </c>
      <c r="N214" s="89">
        <v>0</v>
      </c>
      <c r="O214" s="88">
        <f t="shared" si="138"/>
        <v>0</v>
      </c>
      <c r="P214" s="89">
        <v>0</v>
      </c>
      <c r="Q214" s="89">
        <v>0</v>
      </c>
      <c r="R214" s="89">
        <v>0</v>
      </c>
      <c r="S214" s="89">
        <v>0</v>
      </c>
      <c r="T214" s="88">
        <f t="shared" si="139"/>
        <v>0</v>
      </c>
      <c r="U214" s="89">
        <v>0</v>
      </c>
      <c r="V214" s="89">
        <v>0</v>
      </c>
      <c r="W214" s="89">
        <v>0</v>
      </c>
      <c r="X214" s="89">
        <v>0</v>
      </c>
      <c r="Y214" s="88">
        <f t="shared" si="140"/>
        <v>1.5403919499999998</v>
      </c>
      <c r="Z214" s="88">
        <v>0</v>
      </c>
      <c r="AA214" s="88">
        <v>0</v>
      </c>
      <c r="AB214" s="88">
        <v>1.5403919499999998</v>
      </c>
      <c r="AC214" s="88">
        <v>0</v>
      </c>
      <c r="AD214" s="87">
        <v>1.36700902</v>
      </c>
      <c r="AE214" s="88">
        <f t="shared" si="141"/>
        <v>1.28365996</v>
      </c>
      <c r="AF214" s="88">
        <f t="shared" si="141"/>
        <v>0</v>
      </c>
      <c r="AG214" s="88">
        <f t="shared" si="141"/>
        <v>0</v>
      </c>
      <c r="AH214" s="88">
        <f t="shared" si="141"/>
        <v>1.28365996</v>
      </c>
      <c r="AI214" s="88">
        <f t="shared" si="141"/>
        <v>0</v>
      </c>
      <c r="AJ214" s="88">
        <f t="shared" si="142"/>
        <v>0</v>
      </c>
      <c r="AK214" s="89">
        <v>0</v>
      </c>
      <c r="AL214" s="89">
        <v>0</v>
      </c>
      <c r="AM214" s="89">
        <v>0</v>
      </c>
      <c r="AN214" s="89">
        <v>0</v>
      </c>
      <c r="AO214" s="88">
        <f t="shared" si="143"/>
        <v>0</v>
      </c>
      <c r="AP214" s="89">
        <v>0</v>
      </c>
      <c r="AQ214" s="89">
        <v>0</v>
      </c>
      <c r="AR214" s="89">
        <v>0</v>
      </c>
      <c r="AS214" s="89">
        <v>0</v>
      </c>
      <c r="AT214" s="88">
        <f t="shared" si="144"/>
        <v>0</v>
      </c>
      <c r="AU214" s="89">
        <v>0</v>
      </c>
      <c r="AV214" s="89">
        <v>0</v>
      </c>
      <c r="AW214" s="89">
        <v>0</v>
      </c>
      <c r="AX214" s="89">
        <v>0</v>
      </c>
      <c r="AY214" s="88">
        <f t="shared" si="145"/>
        <v>1.28365996</v>
      </c>
      <c r="AZ214" s="89">
        <v>0</v>
      </c>
      <c r="BA214" s="89">
        <v>0</v>
      </c>
      <c r="BB214" s="89">
        <v>1.28365996</v>
      </c>
      <c r="BC214" s="89">
        <v>0</v>
      </c>
      <c r="BD214" s="78"/>
      <c r="BE214" s="90"/>
      <c r="BF214" s="110"/>
      <c r="BG214" s="34"/>
      <c r="BH214" s="34"/>
      <c r="BI214" s="34"/>
      <c r="BJ214" s="36"/>
      <c r="BK214" s="34"/>
      <c r="BL214" s="34"/>
      <c r="BM214" s="34"/>
      <c r="BN214" s="34"/>
      <c r="BQ214" s="34"/>
      <c r="BR214" s="34"/>
      <c r="BS214" s="34"/>
    </row>
    <row r="215" spans="1:71" ht="31.5" customHeight="1" x14ac:dyDescent="0.25">
      <c r="A215" s="84" t="s">
        <v>437</v>
      </c>
      <c r="B215" s="85" t="s">
        <v>463</v>
      </c>
      <c r="C215" s="86" t="s">
        <v>464</v>
      </c>
      <c r="D215" s="87">
        <f>VLOOKUP(C215,'[1]10 Кв ф'!C200:I603,5,FALSE)</f>
        <v>0.521046432</v>
      </c>
      <c r="E215" s="88">
        <f t="shared" si="136"/>
        <v>0.50100241000000001</v>
      </c>
      <c r="F215" s="88">
        <f t="shared" si="136"/>
        <v>0</v>
      </c>
      <c r="G215" s="88">
        <f t="shared" si="136"/>
        <v>0</v>
      </c>
      <c r="H215" s="88">
        <f t="shared" si="136"/>
        <v>0.50100241000000001</v>
      </c>
      <c r="I215" s="88">
        <f t="shared" si="136"/>
        <v>0</v>
      </c>
      <c r="J215" s="88">
        <f t="shared" si="137"/>
        <v>0</v>
      </c>
      <c r="K215" s="89">
        <v>0</v>
      </c>
      <c r="L215" s="89">
        <v>0</v>
      </c>
      <c r="M215" s="89">
        <v>0</v>
      </c>
      <c r="N215" s="89">
        <v>0</v>
      </c>
      <c r="O215" s="88">
        <f t="shared" si="138"/>
        <v>0</v>
      </c>
      <c r="P215" s="89">
        <v>0</v>
      </c>
      <c r="Q215" s="89">
        <v>0</v>
      </c>
      <c r="R215" s="89">
        <v>0</v>
      </c>
      <c r="S215" s="89">
        <v>0</v>
      </c>
      <c r="T215" s="88">
        <f t="shared" si="139"/>
        <v>0</v>
      </c>
      <c r="U215" s="89">
        <v>0</v>
      </c>
      <c r="V215" s="89">
        <v>0</v>
      </c>
      <c r="W215" s="89">
        <v>0</v>
      </c>
      <c r="X215" s="89">
        <v>0</v>
      </c>
      <c r="Y215" s="88">
        <f t="shared" si="140"/>
        <v>0.50100241000000001</v>
      </c>
      <c r="Z215" s="88">
        <v>0</v>
      </c>
      <c r="AA215" s="88">
        <v>0</v>
      </c>
      <c r="AB215" s="88">
        <v>0.50100241000000001</v>
      </c>
      <c r="AC215" s="88">
        <v>0</v>
      </c>
      <c r="AD215" s="87">
        <v>0.43420535999999998</v>
      </c>
      <c r="AE215" s="88">
        <f t="shared" si="141"/>
        <v>0.41750200999999998</v>
      </c>
      <c r="AF215" s="88">
        <f t="shared" si="141"/>
        <v>0</v>
      </c>
      <c r="AG215" s="88">
        <f t="shared" si="141"/>
        <v>0</v>
      </c>
      <c r="AH215" s="88">
        <f t="shared" si="141"/>
        <v>0.41750200999999998</v>
      </c>
      <c r="AI215" s="88">
        <f t="shared" si="141"/>
        <v>0</v>
      </c>
      <c r="AJ215" s="88">
        <f t="shared" si="142"/>
        <v>0</v>
      </c>
      <c r="AK215" s="89">
        <v>0</v>
      </c>
      <c r="AL215" s="89">
        <v>0</v>
      </c>
      <c r="AM215" s="89">
        <v>0</v>
      </c>
      <c r="AN215" s="89">
        <v>0</v>
      </c>
      <c r="AO215" s="88">
        <f t="shared" si="143"/>
        <v>0</v>
      </c>
      <c r="AP215" s="89">
        <v>0</v>
      </c>
      <c r="AQ215" s="89">
        <v>0</v>
      </c>
      <c r="AR215" s="89">
        <v>0</v>
      </c>
      <c r="AS215" s="89">
        <v>0</v>
      </c>
      <c r="AT215" s="88">
        <f t="shared" si="144"/>
        <v>0</v>
      </c>
      <c r="AU215" s="89">
        <v>0</v>
      </c>
      <c r="AV215" s="89">
        <v>0</v>
      </c>
      <c r="AW215" s="89">
        <v>0</v>
      </c>
      <c r="AX215" s="89">
        <v>0</v>
      </c>
      <c r="AY215" s="88">
        <f t="shared" si="145"/>
        <v>0.41750200999999998</v>
      </c>
      <c r="AZ215" s="89">
        <v>0</v>
      </c>
      <c r="BA215" s="89">
        <v>0</v>
      </c>
      <c r="BB215" s="89">
        <v>0.41750200999999998</v>
      </c>
      <c r="BC215" s="89">
        <v>0</v>
      </c>
      <c r="BD215" s="78"/>
      <c r="BE215" s="90"/>
      <c r="BF215" s="110"/>
      <c r="BG215" s="34"/>
      <c r="BH215" s="34"/>
      <c r="BI215" s="34"/>
      <c r="BJ215" s="36"/>
      <c r="BK215" s="34"/>
      <c r="BL215" s="34"/>
      <c r="BM215" s="34"/>
      <c r="BN215" s="34"/>
      <c r="BQ215" s="34"/>
      <c r="BR215" s="34"/>
      <c r="BS215" s="34"/>
    </row>
    <row r="216" spans="1:71" ht="31.5" customHeight="1" x14ac:dyDescent="0.25">
      <c r="A216" s="84" t="s">
        <v>437</v>
      </c>
      <c r="B216" s="85" t="s">
        <v>465</v>
      </c>
      <c r="C216" s="86" t="s">
        <v>466</v>
      </c>
      <c r="D216" s="87" t="str">
        <f>VLOOKUP(C216,'[1]10 Кв ф'!C201:I604,5,FALSE)</f>
        <v>нд</v>
      </c>
      <c r="E216" s="88">
        <f t="shared" si="136"/>
        <v>5.04</v>
      </c>
      <c r="F216" s="88">
        <f t="shared" si="136"/>
        <v>0</v>
      </c>
      <c r="G216" s="88">
        <f t="shared" si="136"/>
        <v>0</v>
      </c>
      <c r="H216" s="88">
        <f t="shared" si="136"/>
        <v>5.04</v>
      </c>
      <c r="I216" s="88">
        <f t="shared" si="136"/>
        <v>0</v>
      </c>
      <c r="J216" s="88">
        <f t="shared" si="137"/>
        <v>0</v>
      </c>
      <c r="K216" s="89">
        <v>0</v>
      </c>
      <c r="L216" s="89">
        <v>0</v>
      </c>
      <c r="M216" s="89">
        <v>0</v>
      </c>
      <c r="N216" s="89">
        <v>0</v>
      </c>
      <c r="O216" s="88">
        <f t="shared" si="138"/>
        <v>0</v>
      </c>
      <c r="P216" s="89">
        <v>0</v>
      </c>
      <c r="Q216" s="89">
        <v>0</v>
      </c>
      <c r="R216" s="89">
        <v>0</v>
      </c>
      <c r="S216" s="89">
        <v>0</v>
      </c>
      <c r="T216" s="88">
        <f t="shared" si="139"/>
        <v>0</v>
      </c>
      <c r="U216" s="89">
        <v>0</v>
      </c>
      <c r="V216" s="89">
        <v>0</v>
      </c>
      <c r="W216" s="89">
        <v>0</v>
      </c>
      <c r="X216" s="89">
        <v>0</v>
      </c>
      <c r="Y216" s="88">
        <f t="shared" si="140"/>
        <v>5.04</v>
      </c>
      <c r="Z216" s="88">
        <v>0</v>
      </c>
      <c r="AA216" s="88">
        <v>0</v>
      </c>
      <c r="AB216" s="88">
        <v>5.04</v>
      </c>
      <c r="AC216" s="88">
        <v>0</v>
      </c>
      <c r="AD216" s="87" t="s">
        <v>110</v>
      </c>
      <c r="AE216" s="88">
        <f t="shared" si="141"/>
        <v>4.2</v>
      </c>
      <c r="AF216" s="88">
        <f t="shared" si="141"/>
        <v>0</v>
      </c>
      <c r="AG216" s="88">
        <f t="shared" si="141"/>
        <v>0</v>
      </c>
      <c r="AH216" s="88">
        <f t="shared" si="141"/>
        <v>4.2</v>
      </c>
      <c r="AI216" s="88">
        <f t="shared" si="141"/>
        <v>0</v>
      </c>
      <c r="AJ216" s="88">
        <f t="shared" si="142"/>
        <v>0</v>
      </c>
      <c r="AK216" s="89">
        <v>0</v>
      </c>
      <c r="AL216" s="89">
        <v>0</v>
      </c>
      <c r="AM216" s="89">
        <v>0</v>
      </c>
      <c r="AN216" s="89">
        <v>0</v>
      </c>
      <c r="AO216" s="88">
        <f t="shared" si="143"/>
        <v>0</v>
      </c>
      <c r="AP216" s="89">
        <v>0</v>
      </c>
      <c r="AQ216" s="89">
        <v>0</v>
      </c>
      <c r="AR216" s="89">
        <v>0</v>
      </c>
      <c r="AS216" s="89">
        <v>0</v>
      </c>
      <c r="AT216" s="88">
        <f t="shared" si="144"/>
        <v>4.2</v>
      </c>
      <c r="AU216" s="89">
        <v>0</v>
      </c>
      <c r="AV216" s="89">
        <v>0</v>
      </c>
      <c r="AW216" s="89">
        <v>4.2</v>
      </c>
      <c r="AX216" s="89">
        <v>0</v>
      </c>
      <c r="AY216" s="88">
        <f t="shared" si="145"/>
        <v>0</v>
      </c>
      <c r="AZ216" s="89">
        <v>0</v>
      </c>
      <c r="BA216" s="89">
        <v>0</v>
      </c>
      <c r="BB216" s="89">
        <v>0</v>
      </c>
      <c r="BC216" s="89">
        <v>0</v>
      </c>
      <c r="BD216" s="78"/>
      <c r="BE216" s="90"/>
      <c r="BF216" s="110"/>
      <c r="BG216" s="34"/>
      <c r="BH216" s="34"/>
      <c r="BI216" s="34"/>
      <c r="BJ216" s="36"/>
      <c r="BK216" s="34"/>
      <c r="BL216" s="34"/>
      <c r="BM216" s="34"/>
      <c r="BN216" s="34"/>
      <c r="BQ216" s="34"/>
      <c r="BR216" s="34"/>
      <c r="BS216" s="34"/>
    </row>
    <row r="217" spans="1:71" ht="31.5" customHeight="1" x14ac:dyDescent="0.25">
      <c r="A217" s="84" t="s">
        <v>437</v>
      </c>
      <c r="B217" s="85" t="s">
        <v>467</v>
      </c>
      <c r="C217" s="86" t="s">
        <v>468</v>
      </c>
      <c r="D217" s="87">
        <f>VLOOKUP(C217,'[1]10 Кв ф'!C202:I605,5,FALSE)</f>
        <v>38.446018656</v>
      </c>
      <c r="E217" s="88">
        <f t="shared" si="136"/>
        <v>35.484721940000007</v>
      </c>
      <c r="F217" s="88">
        <f t="shared" si="136"/>
        <v>0</v>
      </c>
      <c r="G217" s="88">
        <f t="shared" si="136"/>
        <v>0</v>
      </c>
      <c r="H217" s="88">
        <f t="shared" si="136"/>
        <v>35.484721940000007</v>
      </c>
      <c r="I217" s="88">
        <f t="shared" si="136"/>
        <v>0</v>
      </c>
      <c r="J217" s="88">
        <f t="shared" si="137"/>
        <v>35.484721940000007</v>
      </c>
      <c r="K217" s="89">
        <v>0</v>
      </c>
      <c r="L217" s="89">
        <v>0</v>
      </c>
      <c r="M217" s="89">
        <v>35.484721940000007</v>
      </c>
      <c r="N217" s="89">
        <v>0</v>
      </c>
      <c r="O217" s="88">
        <f t="shared" si="138"/>
        <v>0</v>
      </c>
      <c r="P217" s="89">
        <v>0</v>
      </c>
      <c r="Q217" s="89">
        <v>0</v>
      </c>
      <c r="R217" s="89">
        <v>0</v>
      </c>
      <c r="S217" s="89">
        <v>0</v>
      </c>
      <c r="T217" s="88">
        <f t="shared" si="139"/>
        <v>0</v>
      </c>
      <c r="U217" s="89">
        <v>0</v>
      </c>
      <c r="V217" s="89">
        <v>0</v>
      </c>
      <c r="W217" s="89">
        <v>0</v>
      </c>
      <c r="X217" s="89">
        <v>0</v>
      </c>
      <c r="Y217" s="88">
        <f t="shared" si="140"/>
        <v>0</v>
      </c>
      <c r="Z217" s="88">
        <v>0</v>
      </c>
      <c r="AA217" s="88">
        <v>0</v>
      </c>
      <c r="AB217" s="88">
        <v>0</v>
      </c>
      <c r="AC217" s="88">
        <v>0</v>
      </c>
      <c r="AD217" s="87">
        <v>32.038348880000001</v>
      </c>
      <c r="AE217" s="88">
        <f t="shared" si="141"/>
        <v>29.570601609999997</v>
      </c>
      <c r="AF217" s="88">
        <f t="shared" si="141"/>
        <v>0</v>
      </c>
      <c r="AG217" s="88">
        <f t="shared" si="141"/>
        <v>0</v>
      </c>
      <c r="AH217" s="88">
        <f t="shared" si="141"/>
        <v>29.570601609999997</v>
      </c>
      <c r="AI217" s="88">
        <f t="shared" si="141"/>
        <v>0</v>
      </c>
      <c r="AJ217" s="88">
        <f t="shared" si="142"/>
        <v>29.570601609999997</v>
      </c>
      <c r="AK217" s="89">
        <v>0</v>
      </c>
      <c r="AL217" s="89">
        <v>0</v>
      </c>
      <c r="AM217" s="89">
        <v>29.570601609999997</v>
      </c>
      <c r="AN217" s="89">
        <v>0</v>
      </c>
      <c r="AO217" s="88">
        <f t="shared" si="143"/>
        <v>0</v>
      </c>
      <c r="AP217" s="89">
        <v>0</v>
      </c>
      <c r="AQ217" s="89">
        <v>0</v>
      </c>
      <c r="AR217" s="89">
        <v>0</v>
      </c>
      <c r="AS217" s="89">
        <v>0</v>
      </c>
      <c r="AT217" s="88">
        <f t="shared" si="144"/>
        <v>0</v>
      </c>
      <c r="AU217" s="89">
        <v>0</v>
      </c>
      <c r="AV217" s="89">
        <v>0</v>
      </c>
      <c r="AW217" s="89">
        <v>0</v>
      </c>
      <c r="AX217" s="89">
        <v>0</v>
      </c>
      <c r="AY217" s="88">
        <f t="shared" si="145"/>
        <v>0</v>
      </c>
      <c r="AZ217" s="89">
        <v>0</v>
      </c>
      <c r="BA217" s="89">
        <v>0</v>
      </c>
      <c r="BB217" s="89">
        <v>0</v>
      </c>
      <c r="BC217" s="89">
        <v>0</v>
      </c>
      <c r="BD217" s="78"/>
      <c r="BE217" s="90"/>
      <c r="BF217" s="110"/>
      <c r="BG217" s="34"/>
      <c r="BH217" s="34"/>
      <c r="BI217" s="34"/>
      <c r="BJ217" s="36"/>
      <c r="BK217" s="34"/>
      <c r="BL217" s="34"/>
      <c r="BM217" s="34"/>
      <c r="BN217" s="34"/>
      <c r="BP217" s="6"/>
      <c r="BQ217" s="34"/>
      <c r="BR217" s="34"/>
      <c r="BS217" s="34"/>
    </row>
    <row r="218" spans="1:71" ht="31.5" customHeight="1" x14ac:dyDescent="0.25">
      <c r="A218" s="84" t="s">
        <v>437</v>
      </c>
      <c r="B218" s="85" t="s">
        <v>469</v>
      </c>
      <c r="C218" s="86" t="s">
        <v>470</v>
      </c>
      <c r="D218" s="87">
        <f>VLOOKUP(C218,'[1]10 Кв ф'!C203:I606,5,FALSE)</f>
        <v>0.29680048799999997</v>
      </c>
      <c r="E218" s="88">
        <f t="shared" si="136"/>
        <v>0.28501751000000003</v>
      </c>
      <c r="F218" s="88">
        <f t="shared" si="136"/>
        <v>0</v>
      </c>
      <c r="G218" s="88">
        <f t="shared" si="136"/>
        <v>0</v>
      </c>
      <c r="H218" s="88">
        <f t="shared" si="136"/>
        <v>0.28501751000000003</v>
      </c>
      <c r="I218" s="88">
        <f t="shared" si="136"/>
        <v>0</v>
      </c>
      <c r="J218" s="88">
        <f t="shared" si="137"/>
        <v>0</v>
      </c>
      <c r="K218" s="89">
        <v>0</v>
      </c>
      <c r="L218" s="89">
        <v>0</v>
      </c>
      <c r="M218" s="89">
        <v>0</v>
      </c>
      <c r="N218" s="89">
        <v>0</v>
      </c>
      <c r="O218" s="88">
        <f t="shared" si="138"/>
        <v>0</v>
      </c>
      <c r="P218" s="89">
        <v>0</v>
      </c>
      <c r="Q218" s="89">
        <v>0</v>
      </c>
      <c r="R218" s="89">
        <v>0</v>
      </c>
      <c r="S218" s="89">
        <v>0</v>
      </c>
      <c r="T218" s="88">
        <f t="shared" si="139"/>
        <v>0</v>
      </c>
      <c r="U218" s="89">
        <v>0</v>
      </c>
      <c r="V218" s="89">
        <v>0</v>
      </c>
      <c r="W218" s="89">
        <v>0</v>
      </c>
      <c r="X218" s="89">
        <v>0</v>
      </c>
      <c r="Y218" s="88">
        <f t="shared" si="140"/>
        <v>0.28501751000000003</v>
      </c>
      <c r="Z218" s="88">
        <v>0</v>
      </c>
      <c r="AA218" s="88">
        <v>0</v>
      </c>
      <c r="AB218" s="88">
        <v>0.28501751000000003</v>
      </c>
      <c r="AC218" s="88">
        <v>0</v>
      </c>
      <c r="AD218" s="87">
        <v>0.24733374</v>
      </c>
      <c r="AE218" s="88">
        <f t="shared" si="141"/>
        <v>0.23751459</v>
      </c>
      <c r="AF218" s="88">
        <f t="shared" si="141"/>
        <v>0</v>
      </c>
      <c r="AG218" s="88">
        <f t="shared" si="141"/>
        <v>0</v>
      </c>
      <c r="AH218" s="88">
        <f t="shared" si="141"/>
        <v>0.23751459</v>
      </c>
      <c r="AI218" s="88">
        <f t="shared" si="141"/>
        <v>0</v>
      </c>
      <c r="AJ218" s="88">
        <f t="shared" si="142"/>
        <v>0</v>
      </c>
      <c r="AK218" s="89">
        <v>0</v>
      </c>
      <c r="AL218" s="89">
        <v>0</v>
      </c>
      <c r="AM218" s="89">
        <v>0</v>
      </c>
      <c r="AN218" s="89">
        <v>0</v>
      </c>
      <c r="AO218" s="88">
        <f t="shared" si="143"/>
        <v>0</v>
      </c>
      <c r="AP218" s="89">
        <v>0</v>
      </c>
      <c r="AQ218" s="89">
        <v>0</v>
      </c>
      <c r="AR218" s="89">
        <v>0</v>
      </c>
      <c r="AS218" s="89">
        <v>0</v>
      </c>
      <c r="AT218" s="88">
        <f t="shared" si="144"/>
        <v>0</v>
      </c>
      <c r="AU218" s="89">
        <v>0</v>
      </c>
      <c r="AV218" s="89">
        <v>0</v>
      </c>
      <c r="AW218" s="89">
        <v>0</v>
      </c>
      <c r="AX218" s="89">
        <v>0</v>
      </c>
      <c r="AY218" s="88">
        <f t="shared" si="145"/>
        <v>0.23751459</v>
      </c>
      <c r="AZ218" s="89">
        <v>0</v>
      </c>
      <c r="BA218" s="89">
        <v>0</v>
      </c>
      <c r="BB218" s="89">
        <v>0.23751459</v>
      </c>
      <c r="BC218" s="89">
        <v>0</v>
      </c>
      <c r="BD218" s="78"/>
      <c r="BE218" s="90"/>
      <c r="BF218" s="110"/>
      <c r="BG218" s="34"/>
      <c r="BH218" s="34"/>
      <c r="BI218" s="34"/>
      <c r="BJ218" s="36"/>
      <c r="BK218" s="34"/>
      <c r="BL218" s="34"/>
      <c r="BM218" s="34"/>
      <c r="BN218" s="34"/>
      <c r="BQ218" s="34"/>
      <c r="BR218" s="34"/>
      <c r="BS218" s="34"/>
    </row>
    <row r="219" spans="1:71" ht="31.5" customHeight="1" x14ac:dyDescent="0.25">
      <c r="A219" s="92" t="s">
        <v>437</v>
      </c>
      <c r="B219" s="85" t="s">
        <v>471</v>
      </c>
      <c r="C219" s="84" t="s">
        <v>472</v>
      </c>
      <c r="D219" s="87">
        <f>VLOOKUP(C219,'[1]10 Кв ф'!C204:I607,5,FALSE)</f>
        <v>1.006795152</v>
      </c>
      <c r="E219" s="88">
        <f t="shared" si="136"/>
        <v>0.75699959999999999</v>
      </c>
      <c r="F219" s="88">
        <f t="shared" si="136"/>
        <v>0</v>
      </c>
      <c r="G219" s="88">
        <f t="shared" si="136"/>
        <v>0</v>
      </c>
      <c r="H219" s="88">
        <f t="shared" si="136"/>
        <v>0.75699959999999999</v>
      </c>
      <c r="I219" s="88">
        <f t="shared" si="136"/>
        <v>0</v>
      </c>
      <c r="J219" s="88">
        <f t="shared" si="137"/>
        <v>0</v>
      </c>
      <c r="K219" s="89">
        <v>0</v>
      </c>
      <c r="L219" s="89">
        <v>0</v>
      </c>
      <c r="M219" s="89">
        <v>0</v>
      </c>
      <c r="N219" s="89">
        <v>0</v>
      </c>
      <c r="O219" s="88">
        <f t="shared" si="138"/>
        <v>0</v>
      </c>
      <c r="P219" s="89">
        <v>0</v>
      </c>
      <c r="Q219" s="89">
        <v>0</v>
      </c>
      <c r="R219" s="89">
        <v>0</v>
      </c>
      <c r="S219" s="89">
        <v>0</v>
      </c>
      <c r="T219" s="88">
        <f t="shared" si="139"/>
        <v>0.75699959999999999</v>
      </c>
      <c r="U219" s="89">
        <v>0</v>
      </c>
      <c r="V219" s="89">
        <v>0</v>
      </c>
      <c r="W219" s="89">
        <v>0.75699959999999999</v>
      </c>
      <c r="X219" s="89">
        <v>0</v>
      </c>
      <c r="Y219" s="88">
        <f t="shared" si="140"/>
        <v>0</v>
      </c>
      <c r="Z219" s="88">
        <v>0</v>
      </c>
      <c r="AA219" s="88">
        <v>0</v>
      </c>
      <c r="AB219" s="88">
        <v>0</v>
      </c>
      <c r="AC219" s="88">
        <v>0</v>
      </c>
      <c r="AD219" s="87">
        <v>0.83899595999999999</v>
      </c>
      <c r="AE219" s="88">
        <f t="shared" si="141"/>
        <v>0.63083299999999998</v>
      </c>
      <c r="AF219" s="88">
        <f t="shared" si="141"/>
        <v>0</v>
      </c>
      <c r="AG219" s="88">
        <f t="shared" si="141"/>
        <v>0</v>
      </c>
      <c r="AH219" s="88">
        <f t="shared" si="141"/>
        <v>0.63083299999999998</v>
      </c>
      <c r="AI219" s="88">
        <f t="shared" si="141"/>
        <v>0</v>
      </c>
      <c r="AJ219" s="88">
        <f t="shared" si="142"/>
        <v>0</v>
      </c>
      <c r="AK219" s="89">
        <v>0</v>
      </c>
      <c r="AL219" s="89">
        <v>0</v>
      </c>
      <c r="AM219" s="89">
        <v>0</v>
      </c>
      <c r="AN219" s="89">
        <v>0</v>
      </c>
      <c r="AO219" s="88">
        <f t="shared" si="143"/>
        <v>0</v>
      </c>
      <c r="AP219" s="89">
        <v>0</v>
      </c>
      <c r="AQ219" s="89">
        <v>0</v>
      </c>
      <c r="AR219" s="89">
        <v>0</v>
      </c>
      <c r="AS219" s="89">
        <v>0</v>
      </c>
      <c r="AT219" s="88">
        <f t="shared" si="144"/>
        <v>0.63083299999999998</v>
      </c>
      <c r="AU219" s="89">
        <v>0</v>
      </c>
      <c r="AV219" s="89">
        <v>0</v>
      </c>
      <c r="AW219" s="89">
        <v>0.63083299999999998</v>
      </c>
      <c r="AX219" s="89">
        <v>0</v>
      </c>
      <c r="AY219" s="88">
        <f t="shared" si="145"/>
        <v>0</v>
      </c>
      <c r="AZ219" s="89">
        <v>0</v>
      </c>
      <c r="BA219" s="89">
        <v>0</v>
      </c>
      <c r="BB219" s="89">
        <v>0</v>
      </c>
      <c r="BC219" s="89">
        <v>0</v>
      </c>
      <c r="BD219" s="78"/>
      <c r="BE219" s="90"/>
      <c r="BF219" s="93"/>
      <c r="BG219" s="34"/>
      <c r="BH219" s="34"/>
      <c r="BI219" s="34"/>
      <c r="BJ219" s="36"/>
      <c r="BK219" s="34"/>
      <c r="BL219" s="34"/>
      <c r="BM219" s="34"/>
      <c r="BN219" s="34"/>
      <c r="BQ219" s="34"/>
      <c r="BR219" s="34"/>
      <c r="BS219" s="34"/>
    </row>
    <row r="220" spans="1:71" ht="15.75" customHeight="1" x14ac:dyDescent="0.25">
      <c r="A220" s="92" t="s">
        <v>437</v>
      </c>
      <c r="B220" s="85" t="s">
        <v>473</v>
      </c>
      <c r="C220" s="84" t="s">
        <v>474</v>
      </c>
      <c r="D220" s="87" t="str">
        <f>VLOOKUP(C220,'[1]10 Кв ф'!C205:I608,5,FALSE)</f>
        <v>нд</v>
      </c>
      <c r="E220" s="88">
        <f t="shared" si="136"/>
        <v>0.71557199999999999</v>
      </c>
      <c r="F220" s="88">
        <f t="shared" si="136"/>
        <v>0</v>
      </c>
      <c r="G220" s="88">
        <f t="shared" si="136"/>
        <v>0</v>
      </c>
      <c r="H220" s="88">
        <f t="shared" si="136"/>
        <v>0.71557199999999999</v>
      </c>
      <c r="I220" s="88">
        <f t="shared" si="136"/>
        <v>0</v>
      </c>
      <c r="J220" s="88">
        <f t="shared" si="137"/>
        <v>0.71557199999999999</v>
      </c>
      <c r="K220" s="89">
        <v>0</v>
      </c>
      <c r="L220" s="89">
        <v>0</v>
      </c>
      <c r="M220" s="89">
        <v>0.71557199999999999</v>
      </c>
      <c r="N220" s="89">
        <v>0</v>
      </c>
      <c r="O220" s="88">
        <f t="shared" si="138"/>
        <v>0</v>
      </c>
      <c r="P220" s="89">
        <v>0</v>
      </c>
      <c r="Q220" s="89">
        <v>0</v>
      </c>
      <c r="R220" s="89">
        <v>0</v>
      </c>
      <c r="S220" s="89">
        <v>0</v>
      </c>
      <c r="T220" s="88">
        <f t="shared" si="139"/>
        <v>0</v>
      </c>
      <c r="U220" s="89">
        <v>0</v>
      </c>
      <c r="V220" s="89">
        <v>0</v>
      </c>
      <c r="W220" s="89">
        <v>0</v>
      </c>
      <c r="X220" s="89">
        <v>0</v>
      </c>
      <c r="Y220" s="88">
        <f t="shared" si="140"/>
        <v>0</v>
      </c>
      <c r="Z220" s="88">
        <v>0</v>
      </c>
      <c r="AA220" s="88">
        <v>0</v>
      </c>
      <c r="AB220" s="88">
        <v>0</v>
      </c>
      <c r="AC220" s="88">
        <v>0</v>
      </c>
      <c r="AD220" s="87" t="s">
        <v>110</v>
      </c>
      <c r="AE220" s="88">
        <f t="shared" si="141"/>
        <v>0.5963099999999999</v>
      </c>
      <c r="AF220" s="88">
        <f t="shared" si="141"/>
        <v>0</v>
      </c>
      <c r="AG220" s="88">
        <f t="shared" si="141"/>
        <v>0</v>
      </c>
      <c r="AH220" s="88">
        <f t="shared" si="141"/>
        <v>0.5963099999999999</v>
      </c>
      <c r="AI220" s="88">
        <f t="shared" si="141"/>
        <v>0</v>
      </c>
      <c r="AJ220" s="88">
        <f t="shared" si="142"/>
        <v>0.5963099999999999</v>
      </c>
      <c r="AK220" s="89">
        <v>0</v>
      </c>
      <c r="AL220" s="89">
        <v>0</v>
      </c>
      <c r="AM220" s="89">
        <v>0.5963099999999999</v>
      </c>
      <c r="AN220" s="89">
        <v>0</v>
      </c>
      <c r="AO220" s="88">
        <f t="shared" si="143"/>
        <v>0</v>
      </c>
      <c r="AP220" s="89">
        <v>0</v>
      </c>
      <c r="AQ220" s="89">
        <v>0</v>
      </c>
      <c r="AR220" s="89">
        <v>0</v>
      </c>
      <c r="AS220" s="89">
        <v>0</v>
      </c>
      <c r="AT220" s="88">
        <f t="shared" si="144"/>
        <v>0</v>
      </c>
      <c r="AU220" s="89">
        <v>0</v>
      </c>
      <c r="AV220" s="89">
        <v>0</v>
      </c>
      <c r="AW220" s="89">
        <v>0</v>
      </c>
      <c r="AX220" s="89">
        <v>0</v>
      </c>
      <c r="AY220" s="88">
        <f t="shared" si="145"/>
        <v>0</v>
      </c>
      <c r="AZ220" s="89">
        <v>0</v>
      </c>
      <c r="BA220" s="89">
        <v>0</v>
      </c>
      <c r="BB220" s="89">
        <v>0</v>
      </c>
      <c r="BC220" s="89">
        <v>0</v>
      </c>
      <c r="BD220" s="78"/>
      <c r="BE220" s="90"/>
      <c r="BF220" s="93"/>
      <c r="BG220" s="34"/>
      <c r="BH220" s="34"/>
      <c r="BI220" s="34"/>
      <c r="BJ220" s="36"/>
      <c r="BK220" s="34"/>
      <c r="BL220" s="34"/>
      <c r="BM220" s="34"/>
      <c r="BN220" s="34"/>
      <c r="BP220" s="6"/>
      <c r="BQ220" s="34"/>
      <c r="BR220" s="34"/>
      <c r="BS220" s="34"/>
    </row>
    <row r="221" spans="1:71" ht="31.5" customHeight="1" x14ac:dyDescent="0.25">
      <c r="A221" s="92" t="s">
        <v>437</v>
      </c>
      <c r="B221" s="85" t="s">
        <v>475</v>
      </c>
      <c r="C221" s="84" t="s">
        <v>476</v>
      </c>
      <c r="D221" s="87">
        <f>VLOOKUP(C221,'[1]10 Кв ф'!C206:I609,5,FALSE)</f>
        <v>0.20561605199999999</v>
      </c>
      <c r="E221" s="88">
        <f t="shared" si="136"/>
        <v>0.19788239999999999</v>
      </c>
      <c r="F221" s="88">
        <f t="shared" si="136"/>
        <v>0</v>
      </c>
      <c r="G221" s="88">
        <f t="shared" si="136"/>
        <v>0</v>
      </c>
      <c r="H221" s="88">
        <f t="shared" si="136"/>
        <v>0.19788239999999999</v>
      </c>
      <c r="I221" s="88">
        <f t="shared" si="136"/>
        <v>0</v>
      </c>
      <c r="J221" s="88">
        <f t="shared" si="137"/>
        <v>0</v>
      </c>
      <c r="K221" s="89">
        <v>0</v>
      </c>
      <c r="L221" s="89">
        <v>0</v>
      </c>
      <c r="M221" s="89">
        <v>0</v>
      </c>
      <c r="N221" s="89">
        <v>0</v>
      </c>
      <c r="O221" s="88">
        <f t="shared" si="138"/>
        <v>0</v>
      </c>
      <c r="P221" s="89">
        <v>0</v>
      </c>
      <c r="Q221" s="89">
        <v>0</v>
      </c>
      <c r="R221" s="89">
        <v>0</v>
      </c>
      <c r="S221" s="89">
        <v>0</v>
      </c>
      <c r="T221" s="88">
        <f t="shared" si="139"/>
        <v>0.19788239999999999</v>
      </c>
      <c r="U221" s="89">
        <v>0</v>
      </c>
      <c r="V221" s="89">
        <v>0</v>
      </c>
      <c r="W221" s="89">
        <v>0.19788239999999999</v>
      </c>
      <c r="X221" s="89">
        <v>0</v>
      </c>
      <c r="Y221" s="88">
        <f t="shared" si="140"/>
        <v>0</v>
      </c>
      <c r="Z221" s="88">
        <v>0</v>
      </c>
      <c r="AA221" s="88">
        <v>0</v>
      </c>
      <c r="AB221" s="88">
        <v>0</v>
      </c>
      <c r="AC221" s="88">
        <v>0</v>
      </c>
      <c r="AD221" s="87">
        <v>0.17134671000000001</v>
      </c>
      <c r="AE221" s="88">
        <f t="shared" si="141"/>
        <v>0.16490199999999999</v>
      </c>
      <c r="AF221" s="88">
        <f t="shared" si="141"/>
        <v>0</v>
      </c>
      <c r="AG221" s="88">
        <f t="shared" si="141"/>
        <v>0</v>
      </c>
      <c r="AH221" s="88">
        <f t="shared" si="141"/>
        <v>0.16490199999999999</v>
      </c>
      <c r="AI221" s="88">
        <f t="shared" si="141"/>
        <v>0</v>
      </c>
      <c r="AJ221" s="88">
        <f t="shared" si="142"/>
        <v>0</v>
      </c>
      <c r="AK221" s="89">
        <v>0</v>
      </c>
      <c r="AL221" s="89">
        <v>0</v>
      </c>
      <c r="AM221" s="89">
        <v>0</v>
      </c>
      <c r="AN221" s="89">
        <v>0</v>
      </c>
      <c r="AO221" s="88">
        <f t="shared" si="143"/>
        <v>0.16490199999999999</v>
      </c>
      <c r="AP221" s="89">
        <v>0</v>
      </c>
      <c r="AQ221" s="89">
        <v>0</v>
      </c>
      <c r="AR221" s="89">
        <v>0.16490199999999999</v>
      </c>
      <c r="AS221" s="89">
        <v>0</v>
      </c>
      <c r="AT221" s="88">
        <f t="shared" si="144"/>
        <v>0</v>
      </c>
      <c r="AU221" s="89">
        <v>0</v>
      </c>
      <c r="AV221" s="89">
        <v>0</v>
      </c>
      <c r="AW221" s="89">
        <v>0</v>
      </c>
      <c r="AX221" s="89">
        <v>0</v>
      </c>
      <c r="AY221" s="88">
        <f t="shared" si="145"/>
        <v>0</v>
      </c>
      <c r="AZ221" s="89">
        <v>0</v>
      </c>
      <c r="BA221" s="89">
        <v>0</v>
      </c>
      <c r="BB221" s="89">
        <v>0</v>
      </c>
      <c r="BC221" s="89">
        <v>0</v>
      </c>
      <c r="BD221" s="78"/>
      <c r="BE221" s="90"/>
      <c r="BF221" s="93"/>
      <c r="BG221" s="34"/>
      <c r="BH221" s="34"/>
      <c r="BI221" s="34"/>
      <c r="BJ221" s="36"/>
      <c r="BK221" s="34"/>
      <c r="BL221" s="34"/>
      <c r="BM221" s="34"/>
      <c r="BN221" s="34"/>
      <c r="BP221" s="6"/>
      <c r="BQ221" s="34"/>
      <c r="BR221" s="34"/>
      <c r="BS221" s="34"/>
    </row>
    <row r="222" spans="1:71" ht="20.25" customHeight="1" x14ac:dyDescent="0.25">
      <c r="A222" s="92" t="s">
        <v>437</v>
      </c>
      <c r="B222" s="85" t="s">
        <v>477</v>
      </c>
      <c r="C222" s="84" t="s">
        <v>478</v>
      </c>
      <c r="D222" s="87">
        <f>VLOOKUP(C222,'[1]10 Кв ф'!C207:I610,5,FALSE)</f>
        <v>7.3018341099999997</v>
      </c>
      <c r="E222" s="88">
        <f t="shared" si="136"/>
        <v>7.2959304000000005</v>
      </c>
      <c r="F222" s="88">
        <f t="shared" si="136"/>
        <v>0</v>
      </c>
      <c r="G222" s="88">
        <f t="shared" si="136"/>
        <v>0</v>
      </c>
      <c r="H222" s="88">
        <f t="shared" si="136"/>
        <v>7.2959304000000005</v>
      </c>
      <c r="I222" s="88">
        <f t="shared" si="136"/>
        <v>0</v>
      </c>
      <c r="J222" s="88">
        <f t="shared" si="137"/>
        <v>0</v>
      </c>
      <c r="K222" s="89">
        <v>0</v>
      </c>
      <c r="L222" s="89">
        <v>0</v>
      </c>
      <c r="M222" s="89">
        <v>0</v>
      </c>
      <c r="N222" s="89">
        <v>0</v>
      </c>
      <c r="O222" s="88">
        <f t="shared" si="138"/>
        <v>0</v>
      </c>
      <c r="P222" s="89">
        <v>0</v>
      </c>
      <c r="Q222" s="89">
        <v>0</v>
      </c>
      <c r="R222" s="89">
        <v>0</v>
      </c>
      <c r="S222" s="89">
        <v>0</v>
      </c>
      <c r="T222" s="88">
        <f t="shared" si="139"/>
        <v>0</v>
      </c>
      <c r="U222" s="89">
        <v>0</v>
      </c>
      <c r="V222" s="89">
        <v>0</v>
      </c>
      <c r="W222" s="89">
        <v>0</v>
      </c>
      <c r="X222" s="89">
        <v>0</v>
      </c>
      <c r="Y222" s="88">
        <f t="shared" si="140"/>
        <v>7.2959304000000005</v>
      </c>
      <c r="Z222" s="88">
        <v>0</v>
      </c>
      <c r="AA222" s="88">
        <v>0</v>
      </c>
      <c r="AB222" s="88">
        <v>7.2959304000000005</v>
      </c>
      <c r="AC222" s="88">
        <v>0</v>
      </c>
      <c r="AD222" s="87">
        <v>6.0848617599999999</v>
      </c>
      <c r="AE222" s="88">
        <f t="shared" si="141"/>
        <v>6.079942</v>
      </c>
      <c r="AF222" s="88">
        <f t="shared" si="141"/>
        <v>0</v>
      </c>
      <c r="AG222" s="88">
        <f t="shared" si="141"/>
        <v>0</v>
      </c>
      <c r="AH222" s="88">
        <f t="shared" si="141"/>
        <v>6.079942</v>
      </c>
      <c r="AI222" s="88">
        <f t="shared" si="141"/>
        <v>0</v>
      </c>
      <c r="AJ222" s="88">
        <f t="shared" si="142"/>
        <v>0</v>
      </c>
      <c r="AK222" s="89">
        <v>0</v>
      </c>
      <c r="AL222" s="111">
        <v>0</v>
      </c>
      <c r="AM222" s="89">
        <v>0</v>
      </c>
      <c r="AN222" s="89">
        <v>0</v>
      </c>
      <c r="AO222" s="88">
        <f t="shared" si="143"/>
        <v>0</v>
      </c>
      <c r="AP222" s="89">
        <v>0</v>
      </c>
      <c r="AQ222" s="89">
        <v>0</v>
      </c>
      <c r="AR222" s="89">
        <v>0</v>
      </c>
      <c r="AS222" s="89">
        <v>0</v>
      </c>
      <c r="AT222" s="88">
        <f t="shared" si="144"/>
        <v>0</v>
      </c>
      <c r="AU222" s="89">
        <v>0</v>
      </c>
      <c r="AV222" s="89">
        <v>0</v>
      </c>
      <c r="AW222" s="89">
        <v>0</v>
      </c>
      <c r="AX222" s="89">
        <v>0</v>
      </c>
      <c r="AY222" s="88">
        <f t="shared" si="145"/>
        <v>6.079942</v>
      </c>
      <c r="AZ222" s="89">
        <v>0</v>
      </c>
      <c r="BA222" s="89">
        <v>0</v>
      </c>
      <c r="BB222" s="89">
        <v>6.079942</v>
      </c>
      <c r="BC222" s="89">
        <v>0</v>
      </c>
      <c r="BD222" s="78"/>
      <c r="BE222" s="90"/>
      <c r="BF222" s="93"/>
      <c r="BG222" s="34"/>
      <c r="BH222" s="34"/>
      <c r="BI222" s="34"/>
      <c r="BJ222" s="36"/>
      <c r="BK222" s="34"/>
      <c r="BL222" s="34"/>
      <c r="BM222" s="34"/>
      <c r="BN222" s="34"/>
      <c r="BQ222" s="34"/>
      <c r="BR222" s="34"/>
      <c r="BS222" s="34"/>
    </row>
    <row r="223" spans="1:71" ht="15.75" customHeight="1" x14ac:dyDescent="0.25">
      <c r="A223" s="92" t="s">
        <v>437</v>
      </c>
      <c r="B223" s="85" t="s">
        <v>479</v>
      </c>
      <c r="C223" s="84" t="s">
        <v>480</v>
      </c>
      <c r="D223" s="87">
        <f>VLOOKUP(C223,'[1]10 Кв ф'!C208:I611,5,FALSE)</f>
        <v>8.2295012159999992</v>
      </c>
      <c r="E223" s="88">
        <f t="shared" si="136"/>
        <v>8.2226903999999994</v>
      </c>
      <c r="F223" s="88">
        <f t="shared" si="136"/>
        <v>0</v>
      </c>
      <c r="G223" s="88">
        <f t="shared" si="136"/>
        <v>0</v>
      </c>
      <c r="H223" s="88">
        <f t="shared" si="136"/>
        <v>8.2226903999999994</v>
      </c>
      <c r="I223" s="88">
        <f t="shared" si="136"/>
        <v>0</v>
      </c>
      <c r="J223" s="88">
        <f t="shared" si="137"/>
        <v>0</v>
      </c>
      <c r="K223" s="89">
        <v>0</v>
      </c>
      <c r="L223" s="89">
        <v>0</v>
      </c>
      <c r="M223" s="89">
        <v>0</v>
      </c>
      <c r="N223" s="89">
        <v>0</v>
      </c>
      <c r="O223" s="88">
        <f t="shared" si="138"/>
        <v>0</v>
      </c>
      <c r="P223" s="89">
        <v>0</v>
      </c>
      <c r="Q223" s="89">
        <v>0</v>
      </c>
      <c r="R223" s="89">
        <v>0</v>
      </c>
      <c r="S223" s="89">
        <v>0</v>
      </c>
      <c r="T223" s="88">
        <f t="shared" si="139"/>
        <v>0</v>
      </c>
      <c r="U223" s="89">
        <v>0</v>
      </c>
      <c r="V223" s="89">
        <v>0</v>
      </c>
      <c r="W223" s="89">
        <v>0</v>
      </c>
      <c r="X223" s="89">
        <v>0</v>
      </c>
      <c r="Y223" s="88">
        <f t="shared" si="140"/>
        <v>8.2226903999999994</v>
      </c>
      <c r="Z223" s="88">
        <v>0</v>
      </c>
      <c r="AA223" s="88">
        <v>0</v>
      </c>
      <c r="AB223" s="88">
        <v>8.2226903999999994</v>
      </c>
      <c r="AC223" s="88">
        <v>0</v>
      </c>
      <c r="AD223" s="87">
        <v>6.8579176799999999</v>
      </c>
      <c r="AE223" s="88">
        <f t="shared" si="141"/>
        <v>6.8522420000000004</v>
      </c>
      <c r="AF223" s="88">
        <f t="shared" si="141"/>
        <v>0</v>
      </c>
      <c r="AG223" s="88">
        <f t="shared" si="141"/>
        <v>0</v>
      </c>
      <c r="AH223" s="88">
        <f t="shared" si="141"/>
        <v>6.8522420000000004</v>
      </c>
      <c r="AI223" s="88">
        <f t="shared" si="141"/>
        <v>0</v>
      </c>
      <c r="AJ223" s="88">
        <f t="shared" si="142"/>
        <v>0</v>
      </c>
      <c r="AK223" s="89">
        <v>0</v>
      </c>
      <c r="AL223" s="89">
        <v>0</v>
      </c>
      <c r="AM223" s="89">
        <v>0</v>
      </c>
      <c r="AN223" s="89">
        <v>0</v>
      </c>
      <c r="AO223" s="88">
        <f t="shared" si="143"/>
        <v>0</v>
      </c>
      <c r="AP223" s="89">
        <v>0</v>
      </c>
      <c r="AQ223" s="89">
        <v>0</v>
      </c>
      <c r="AR223" s="89">
        <v>0</v>
      </c>
      <c r="AS223" s="89">
        <v>0</v>
      </c>
      <c r="AT223" s="88">
        <f t="shared" si="144"/>
        <v>0</v>
      </c>
      <c r="AU223" s="89">
        <v>0</v>
      </c>
      <c r="AV223" s="89">
        <v>0</v>
      </c>
      <c r="AW223" s="89">
        <v>0</v>
      </c>
      <c r="AX223" s="89">
        <v>0</v>
      </c>
      <c r="AY223" s="88">
        <f t="shared" si="145"/>
        <v>6.8522420000000004</v>
      </c>
      <c r="AZ223" s="89">
        <v>0</v>
      </c>
      <c r="BA223" s="89">
        <v>0</v>
      </c>
      <c r="BB223" s="89">
        <v>6.8522420000000004</v>
      </c>
      <c r="BC223" s="89">
        <v>0</v>
      </c>
      <c r="BD223" s="78"/>
      <c r="BE223" s="90"/>
      <c r="BF223" s="93"/>
      <c r="BG223" s="34"/>
      <c r="BH223" s="34"/>
      <c r="BI223" s="34"/>
      <c r="BJ223" s="36"/>
      <c r="BK223" s="34"/>
      <c r="BL223" s="34"/>
      <c r="BM223" s="34"/>
      <c r="BN223" s="34"/>
      <c r="BQ223" s="34"/>
      <c r="BR223" s="34"/>
      <c r="BS223" s="34"/>
    </row>
    <row r="224" spans="1:71" ht="15.75" customHeight="1" x14ac:dyDescent="0.25">
      <c r="A224" s="92" t="s">
        <v>437</v>
      </c>
      <c r="B224" s="85" t="s">
        <v>481</v>
      </c>
      <c r="C224" s="84" t="s">
        <v>482</v>
      </c>
      <c r="D224" s="87">
        <f>VLOOKUP(C224,'[1]10 Кв ф'!C209:I612,5,FALSE)</f>
        <v>6.7409794439999997</v>
      </c>
      <c r="E224" s="88">
        <f t="shared" si="136"/>
        <v>6.1995312</v>
      </c>
      <c r="F224" s="88">
        <f t="shared" si="136"/>
        <v>0</v>
      </c>
      <c r="G224" s="88">
        <f t="shared" si="136"/>
        <v>0</v>
      </c>
      <c r="H224" s="88">
        <f t="shared" si="136"/>
        <v>6.1995312</v>
      </c>
      <c r="I224" s="88">
        <f t="shared" si="136"/>
        <v>0</v>
      </c>
      <c r="J224" s="88">
        <f t="shared" si="137"/>
        <v>0</v>
      </c>
      <c r="K224" s="89">
        <v>0</v>
      </c>
      <c r="L224" s="89">
        <v>0</v>
      </c>
      <c r="M224" s="89">
        <v>0</v>
      </c>
      <c r="N224" s="89">
        <v>0</v>
      </c>
      <c r="O224" s="88">
        <f t="shared" si="138"/>
        <v>0</v>
      </c>
      <c r="P224" s="89">
        <v>0</v>
      </c>
      <c r="Q224" s="89">
        <v>0</v>
      </c>
      <c r="R224" s="89">
        <v>0</v>
      </c>
      <c r="S224" s="89">
        <v>0</v>
      </c>
      <c r="T224" s="88">
        <f t="shared" si="139"/>
        <v>0</v>
      </c>
      <c r="U224" s="89">
        <v>0</v>
      </c>
      <c r="V224" s="89">
        <v>0</v>
      </c>
      <c r="W224" s="89">
        <v>0</v>
      </c>
      <c r="X224" s="89">
        <v>0</v>
      </c>
      <c r="Y224" s="88">
        <f t="shared" si="140"/>
        <v>6.1995312</v>
      </c>
      <c r="Z224" s="88">
        <v>0</v>
      </c>
      <c r="AA224" s="88">
        <v>0</v>
      </c>
      <c r="AB224" s="88">
        <v>6.1995312</v>
      </c>
      <c r="AC224" s="88">
        <v>0</v>
      </c>
      <c r="AD224" s="87">
        <v>5.6174828699999999</v>
      </c>
      <c r="AE224" s="88">
        <f t="shared" si="141"/>
        <v>5.1662759999999999</v>
      </c>
      <c r="AF224" s="88">
        <f t="shared" si="141"/>
        <v>0</v>
      </c>
      <c r="AG224" s="88">
        <f t="shared" si="141"/>
        <v>0</v>
      </c>
      <c r="AH224" s="88">
        <f t="shared" si="141"/>
        <v>5.1662759999999999</v>
      </c>
      <c r="AI224" s="88">
        <f t="shared" si="141"/>
        <v>0</v>
      </c>
      <c r="AJ224" s="88">
        <f t="shared" si="142"/>
        <v>0</v>
      </c>
      <c r="AK224" s="89">
        <v>0</v>
      </c>
      <c r="AL224" s="89">
        <v>0</v>
      </c>
      <c r="AM224" s="89">
        <v>0</v>
      </c>
      <c r="AN224" s="89">
        <v>0</v>
      </c>
      <c r="AO224" s="88">
        <f t="shared" si="143"/>
        <v>0</v>
      </c>
      <c r="AP224" s="89">
        <v>0</v>
      </c>
      <c r="AQ224" s="89">
        <v>0</v>
      </c>
      <c r="AR224" s="89">
        <v>0</v>
      </c>
      <c r="AS224" s="89">
        <v>0</v>
      </c>
      <c r="AT224" s="88">
        <f t="shared" si="144"/>
        <v>0</v>
      </c>
      <c r="AU224" s="89">
        <v>0</v>
      </c>
      <c r="AV224" s="89">
        <v>0</v>
      </c>
      <c r="AW224" s="89">
        <v>0</v>
      </c>
      <c r="AX224" s="89">
        <v>0</v>
      </c>
      <c r="AY224" s="88">
        <f t="shared" si="145"/>
        <v>5.1662759999999999</v>
      </c>
      <c r="AZ224" s="89">
        <v>0</v>
      </c>
      <c r="BA224" s="89">
        <v>0</v>
      </c>
      <c r="BB224" s="89">
        <v>5.1662759999999999</v>
      </c>
      <c r="BC224" s="89">
        <v>0</v>
      </c>
      <c r="BD224" s="78"/>
      <c r="BE224" s="90"/>
      <c r="BF224" s="93"/>
      <c r="BG224" s="34"/>
      <c r="BH224" s="34"/>
      <c r="BI224" s="34"/>
      <c r="BJ224" s="36"/>
      <c r="BK224" s="34"/>
      <c r="BL224" s="34"/>
      <c r="BM224" s="34"/>
      <c r="BN224" s="34"/>
      <c r="BQ224" s="34"/>
      <c r="BR224" s="34"/>
      <c r="BS224" s="34"/>
    </row>
    <row r="225" spans="1:71" ht="31.5" customHeight="1" x14ac:dyDescent="0.25">
      <c r="A225" s="92" t="s">
        <v>437</v>
      </c>
      <c r="B225" s="85" t="s">
        <v>483</v>
      </c>
      <c r="C225" s="84" t="s">
        <v>484</v>
      </c>
      <c r="D225" s="87">
        <f>VLOOKUP(C225,'[1]10 Кв ф'!C210:I613,5,FALSE)</f>
        <v>1.836720876</v>
      </c>
      <c r="E225" s="88">
        <f t="shared" si="136"/>
        <v>1.498</v>
      </c>
      <c r="F225" s="88">
        <f t="shared" si="136"/>
        <v>0</v>
      </c>
      <c r="G225" s="88">
        <f t="shared" si="136"/>
        <v>0</v>
      </c>
      <c r="H225" s="88">
        <f t="shared" si="136"/>
        <v>1.498</v>
      </c>
      <c r="I225" s="88">
        <f t="shared" si="136"/>
        <v>0</v>
      </c>
      <c r="J225" s="88">
        <f t="shared" si="137"/>
        <v>0</v>
      </c>
      <c r="K225" s="89">
        <v>0</v>
      </c>
      <c r="L225" s="89">
        <v>0</v>
      </c>
      <c r="M225" s="89">
        <v>0</v>
      </c>
      <c r="N225" s="89">
        <v>0</v>
      </c>
      <c r="O225" s="88">
        <f t="shared" si="138"/>
        <v>1.498</v>
      </c>
      <c r="P225" s="89">
        <v>0</v>
      </c>
      <c r="Q225" s="89">
        <v>0</v>
      </c>
      <c r="R225" s="89">
        <v>1.498</v>
      </c>
      <c r="S225" s="89">
        <v>0</v>
      </c>
      <c r="T225" s="88">
        <f t="shared" si="139"/>
        <v>0</v>
      </c>
      <c r="U225" s="89">
        <v>0</v>
      </c>
      <c r="V225" s="89">
        <v>0</v>
      </c>
      <c r="W225" s="89">
        <v>0</v>
      </c>
      <c r="X225" s="89">
        <v>0</v>
      </c>
      <c r="Y225" s="88">
        <f t="shared" si="140"/>
        <v>0</v>
      </c>
      <c r="Z225" s="89">
        <v>0</v>
      </c>
      <c r="AA225" s="89">
        <v>0</v>
      </c>
      <c r="AB225" s="89">
        <v>0</v>
      </c>
      <c r="AC225" s="89">
        <v>0</v>
      </c>
      <c r="AD225" s="87">
        <v>1.5306007300000002</v>
      </c>
      <c r="AE225" s="88">
        <f t="shared" si="141"/>
        <v>1.2483333299999999</v>
      </c>
      <c r="AF225" s="88">
        <f t="shared" si="141"/>
        <v>0</v>
      </c>
      <c r="AG225" s="88">
        <f t="shared" si="141"/>
        <v>0</v>
      </c>
      <c r="AH225" s="88">
        <f t="shared" si="141"/>
        <v>1.2483333299999999</v>
      </c>
      <c r="AI225" s="88">
        <f t="shared" si="141"/>
        <v>0</v>
      </c>
      <c r="AJ225" s="88">
        <f t="shared" si="142"/>
        <v>0</v>
      </c>
      <c r="AK225" s="89">
        <v>0</v>
      </c>
      <c r="AL225" s="89">
        <v>0</v>
      </c>
      <c r="AM225" s="89">
        <v>0</v>
      </c>
      <c r="AN225" s="89">
        <v>0</v>
      </c>
      <c r="AO225" s="88">
        <f t="shared" si="143"/>
        <v>1.2483333299999999</v>
      </c>
      <c r="AP225" s="89">
        <v>0</v>
      </c>
      <c r="AQ225" s="89">
        <v>0</v>
      </c>
      <c r="AR225" s="89">
        <v>1.2483333299999999</v>
      </c>
      <c r="AS225" s="89">
        <v>0</v>
      </c>
      <c r="AT225" s="88">
        <f t="shared" si="144"/>
        <v>0</v>
      </c>
      <c r="AU225" s="89">
        <v>0</v>
      </c>
      <c r="AV225" s="89">
        <v>0</v>
      </c>
      <c r="AW225" s="89">
        <v>0</v>
      </c>
      <c r="AX225" s="89">
        <v>0</v>
      </c>
      <c r="AY225" s="88">
        <f t="shared" si="145"/>
        <v>0</v>
      </c>
      <c r="AZ225" s="89">
        <v>0</v>
      </c>
      <c r="BA225" s="89">
        <v>0</v>
      </c>
      <c r="BB225" s="89">
        <v>0</v>
      </c>
      <c r="BC225" s="89">
        <v>0</v>
      </c>
      <c r="BD225" s="78"/>
      <c r="BE225" s="90"/>
      <c r="BF225" s="93"/>
      <c r="BG225" s="34"/>
      <c r="BH225" s="34"/>
      <c r="BI225" s="34"/>
      <c r="BJ225" s="36"/>
      <c r="BK225" s="34"/>
      <c r="BL225" s="34"/>
      <c r="BM225" s="34"/>
      <c r="BN225" s="34"/>
      <c r="BP225" s="6"/>
      <c r="BQ225" s="34"/>
      <c r="BR225" s="34"/>
      <c r="BS225" s="34"/>
    </row>
    <row r="226" spans="1:71" ht="15.75" customHeight="1" x14ac:dyDescent="0.25">
      <c r="A226" s="92" t="s">
        <v>437</v>
      </c>
      <c r="B226" s="85" t="s">
        <v>485</v>
      </c>
      <c r="C226" s="84" t="s">
        <v>486</v>
      </c>
      <c r="D226" s="87">
        <f>VLOOKUP(C226,'[1]10 Кв ф'!C211:I614,5,FALSE)</f>
        <v>8.2295012199999995</v>
      </c>
      <c r="E226" s="88">
        <f t="shared" si="136"/>
        <v>8.2226903999999994</v>
      </c>
      <c r="F226" s="88">
        <f t="shared" si="136"/>
        <v>0</v>
      </c>
      <c r="G226" s="88">
        <f t="shared" si="136"/>
        <v>0</v>
      </c>
      <c r="H226" s="88">
        <f t="shared" si="136"/>
        <v>8.2226903999999994</v>
      </c>
      <c r="I226" s="88">
        <f t="shared" si="136"/>
        <v>0</v>
      </c>
      <c r="J226" s="88">
        <f t="shared" si="137"/>
        <v>0</v>
      </c>
      <c r="K226" s="89">
        <v>0</v>
      </c>
      <c r="L226" s="89">
        <v>0</v>
      </c>
      <c r="M226" s="89">
        <v>0</v>
      </c>
      <c r="N226" s="89">
        <v>0</v>
      </c>
      <c r="O226" s="88">
        <f t="shared" si="138"/>
        <v>0</v>
      </c>
      <c r="P226" s="89">
        <v>0</v>
      </c>
      <c r="Q226" s="89">
        <v>0</v>
      </c>
      <c r="R226" s="89">
        <v>0</v>
      </c>
      <c r="S226" s="89">
        <v>0</v>
      </c>
      <c r="T226" s="88">
        <f t="shared" si="139"/>
        <v>0</v>
      </c>
      <c r="U226" s="89">
        <v>0</v>
      </c>
      <c r="V226" s="89">
        <v>0</v>
      </c>
      <c r="W226" s="89">
        <v>0</v>
      </c>
      <c r="X226" s="89">
        <v>0</v>
      </c>
      <c r="Y226" s="88">
        <f t="shared" si="140"/>
        <v>8.2226903999999994</v>
      </c>
      <c r="Z226" s="89">
        <v>0</v>
      </c>
      <c r="AA226" s="89">
        <v>0</v>
      </c>
      <c r="AB226" s="89">
        <v>8.2226903999999994</v>
      </c>
      <c r="AC226" s="89">
        <v>0</v>
      </c>
      <c r="AD226" s="87">
        <v>6.8579176799999999</v>
      </c>
      <c r="AE226" s="88">
        <f t="shared" si="141"/>
        <v>6.8522420000000004</v>
      </c>
      <c r="AF226" s="88">
        <f t="shared" si="141"/>
        <v>0</v>
      </c>
      <c r="AG226" s="88">
        <f t="shared" si="141"/>
        <v>0</v>
      </c>
      <c r="AH226" s="88">
        <f t="shared" si="141"/>
        <v>6.8522420000000004</v>
      </c>
      <c r="AI226" s="88">
        <f t="shared" si="141"/>
        <v>0</v>
      </c>
      <c r="AJ226" s="88">
        <f t="shared" si="142"/>
        <v>0</v>
      </c>
      <c r="AK226" s="89">
        <v>0</v>
      </c>
      <c r="AL226" s="89">
        <v>0</v>
      </c>
      <c r="AM226" s="89">
        <v>0</v>
      </c>
      <c r="AN226" s="89">
        <v>0</v>
      </c>
      <c r="AO226" s="88">
        <f t="shared" si="143"/>
        <v>0</v>
      </c>
      <c r="AP226" s="89">
        <v>0</v>
      </c>
      <c r="AQ226" s="89">
        <v>0</v>
      </c>
      <c r="AR226" s="89">
        <v>0</v>
      </c>
      <c r="AS226" s="89">
        <v>0</v>
      </c>
      <c r="AT226" s="88">
        <f t="shared" si="144"/>
        <v>0</v>
      </c>
      <c r="AU226" s="89">
        <v>0</v>
      </c>
      <c r="AV226" s="89">
        <v>0</v>
      </c>
      <c r="AW226" s="89">
        <v>0</v>
      </c>
      <c r="AX226" s="89">
        <v>0</v>
      </c>
      <c r="AY226" s="88">
        <f t="shared" si="145"/>
        <v>6.8522420000000004</v>
      </c>
      <c r="AZ226" s="89">
        <v>0</v>
      </c>
      <c r="BA226" s="89">
        <v>0</v>
      </c>
      <c r="BB226" s="89">
        <v>6.8522420000000004</v>
      </c>
      <c r="BC226" s="89">
        <v>0</v>
      </c>
      <c r="BD226" s="78"/>
      <c r="BE226" s="90"/>
      <c r="BF226" s="93"/>
      <c r="BG226" s="34"/>
      <c r="BH226" s="34"/>
      <c r="BI226" s="34"/>
      <c r="BJ226" s="36"/>
      <c r="BK226" s="34"/>
      <c r="BL226" s="34"/>
      <c r="BM226" s="34"/>
      <c r="BN226" s="34"/>
      <c r="BQ226" s="34"/>
      <c r="BR226" s="34"/>
      <c r="BS226" s="34"/>
    </row>
    <row r="227" spans="1:71" ht="15.75" customHeight="1" x14ac:dyDescent="0.25">
      <c r="A227" s="92" t="s">
        <v>437</v>
      </c>
      <c r="B227" s="85" t="s">
        <v>487</v>
      </c>
      <c r="C227" s="84" t="s">
        <v>488</v>
      </c>
      <c r="D227" s="87">
        <f>VLOOKUP(C227,'[1]10 Кв ф'!C212:I615,5,FALSE)</f>
        <v>3.2159714300000002</v>
      </c>
      <c r="E227" s="88">
        <f t="shared" si="136"/>
        <v>0</v>
      </c>
      <c r="F227" s="88">
        <f t="shared" si="136"/>
        <v>0</v>
      </c>
      <c r="G227" s="88">
        <f t="shared" si="136"/>
        <v>0</v>
      </c>
      <c r="H227" s="88">
        <f t="shared" si="136"/>
        <v>0</v>
      </c>
      <c r="I227" s="88">
        <f t="shared" si="136"/>
        <v>0</v>
      </c>
      <c r="J227" s="88">
        <f t="shared" si="137"/>
        <v>0</v>
      </c>
      <c r="K227" s="89">
        <v>0</v>
      </c>
      <c r="L227" s="89">
        <v>0</v>
      </c>
      <c r="M227" s="89">
        <v>0</v>
      </c>
      <c r="N227" s="89">
        <v>0</v>
      </c>
      <c r="O227" s="88">
        <f t="shared" si="138"/>
        <v>0</v>
      </c>
      <c r="P227" s="89">
        <v>0</v>
      </c>
      <c r="Q227" s="89">
        <v>0</v>
      </c>
      <c r="R227" s="89">
        <v>0</v>
      </c>
      <c r="S227" s="89">
        <v>0</v>
      </c>
      <c r="T227" s="88">
        <f t="shared" si="139"/>
        <v>0</v>
      </c>
      <c r="U227" s="89">
        <v>0</v>
      </c>
      <c r="V227" s="89">
        <v>0</v>
      </c>
      <c r="W227" s="89">
        <v>0</v>
      </c>
      <c r="X227" s="89">
        <v>0</v>
      </c>
      <c r="Y227" s="88">
        <f t="shared" si="140"/>
        <v>0</v>
      </c>
      <c r="Z227" s="89">
        <v>0</v>
      </c>
      <c r="AA227" s="89">
        <v>0</v>
      </c>
      <c r="AB227" s="89">
        <v>0</v>
      </c>
      <c r="AC227" s="89">
        <v>0</v>
      </c>
      <c r="AD227" s="87">
        <v>2.6799761899999996</v>
      </c>
      <c r="AE227" s="88">
        <f t="shared" si="141"/>
        <v>0</v>
      </c>
      <c r="AF227" s="88">
        <f t="shared" si="141"/>
        <v>0</v>
      </c>
      <c r="AG227" s="88">
        <f t="shared" si="141"/>
        <v>0</v>
      </c>
      <c r="AH227" s="88">
        <f t="shared" si="141"/>
        <v>0</v>
      </c>
      <c r="AI227" s="88">
        <f t="shared" si="141"/>
        <v>0</v>
      </c>
      <c r="AJ227" s="88">
        <f t="shared" si="142"/>
        <v>0</v>
      </c>
      <c r="AK227" s="89">
        <v>0</v>
      </c>
      <c r="AL227" s="89">
        <v>0</v>
      </c>
      <c r="AM227" s="89">
        <v>0</v>
      </c>
      <c r="AN227" s="89">
        <v>0</v>
      </c>
      <c r="AO227" s="88">
        <f t="shared" si="143"/>
        <v>0</v>
      </c>
      <c r="AP227" s="89">
        <v>0</v>
      </c>
      <c r="AQ227" s="89">
        <v>0</v>
      </c>
      <c r="AR227" s="89">
        <v>0</v>
      </c>
      <c r="AS227" s="89">
        <v>0</v>
      </c>
      <c r="AT227" s="88">
        <f t="shared" si="144"/>
        <v>0</v>
      </c>
      <c r="AU227" s="89">
        <v>0</v>
      </c>
      <c r="AV227" s="89">
        <v>0</v>
      </c>
      <c r="AW227" s="89">
        <v>0</v>
      </c>
      <c r="AX227" s="89">
        <v>0</v>
      </c>
      <c r="AY227" s="88">
        <f t="shared" si="145"/>
        <v>0</v>
      </c>
      <c r="AZ227" s="89">
        <v>0</v>
      </c>
      <c r="BA227" s="89">
        <v>0</v>
      </c>
      <c r="BB227" s="89">
        <v>0</v>
      </c>
      <c r="BC227" s="89">
        <v>0</v>
      </c>
      <c r="BD227" s="78"/>
      <c r="BE227" s="90"/>
      <c r="BF227" s="93"/>
      <c r="BG227" s="34"/>
      <c r="BH227" s="34"/>
      <c r="BI227" s="34"/>
      <c r="BJ227" s="36"/>
      <c r="BK227" s="34"/>
      <c r="BL227" s="34"/>
      <c r="BM227" s="34"/>
      <c r="BN227" s="34"/>
      <c r="BQ227" s="34"/>
      <c r="BR227" s="34"/>
      <c r="BS227" s="34"/>
    </row>
    <row r="228" spans="1:71" ht="15.75" customHeight="1" x14ac:dyDescent="0.25">
      <c r="A228" s="92" t="s">
        <v>437</v>
      </c>
      <c r="B228" s="85" t="s">
        <v>489</v>
      </c>
      <c r="C228" s="84" t="s">
        <v>490</v>
      </c>
      <c r="D228" s="87">
        <f>VLOOKUP(C228,'[1]10 Кв ф'!C213:I616,5,FALSE)</f>
        <v>24.037387149999997</v>
      </c>
      <c r="E228" s="88">
        <f t="shared" si="136"/>
        <v>23.189272920000004</v>
      </c>
      <c r="F228" s="88">
        <f t="shared" si="136"/>
        <v>0</v>
      </c>
      <c r="G228" s="88">
        <f t="shared" si="136"/>
        <v>0</v>
      </c>
      <c r="H228" s="88">
        <f t="shared" si="136"/>
        <v>23.189272920000004</v>
      </c>
      <c r="I228" s="88">
        <f t="shared" si="136"/>
        <v>0</v>
      </c>
      <c r="J228" s="88">
        <f t="shared" si="137"/>
        <v>0</v>
      </c>
      <c r="K228" s="89">
        <v>0</v>
      </c>
      <c r="L228" s="89">
        <v>0</v>
      </c>
      <c r="M228" s="89">
        <v>0</v>
      </c>
      <c r="N228" s="89">
        <v>0</v>
      </c>
      <c r="O228" s="88">
        <f t="shared" si="138"/>
        <v>0</v>
      </c>
      <c r="P228" s="89">
        <v>0</v>
      </c>
      <c r="Q228" s="89">
        <v>0</v>
      </c>
      <c r="R228" s="89">
        <v>0</v>
      </c>
      <c r="S228" s="89">
        <v>0</v>
      </c>
      <c r="T228" s="88">
        <f t="shared" si="139"/>
        <v>0</v>
      </c>
      <c r="U228" s="89">
        <v>0</v>
      </c>
      <c r="V228" s="89">
        <v>0</v>
      </c>
      <c r="W228" s="89">
        <v>0</v>
      </c>
      <c r="X228" s="89">
        <v>0</v>
      </c>
      <c r="Y228" s="88">
        <f t="shared" si="140"/>
        <v>23.189272920000004</v>
      </c>
      <c r="Z228" s="89">
        <v>0</v>
      </c>
      <c r="AA228" s="89">
        <v>0</v>
      </c>
      <c r="AB228" s="89">
        <v>23.189272920000004</v>
      </c>
      <c r="AC228" s="89">
        <v>0</v>
      </c>
      <c r="AD228" s="87">
        <v>20.03115596</v>
      </c>
      <c r="AE228" s="88">
        <f t="shared" si="141"/>
        <v>19.324394100000003</v>
      </c>
      <c r="AF228" s="88">
        <f t="shared" si="141"/>
        <v>0</v>
      </c>
      <c r="AG228" s="88">
        <f t="shared" si="141"/>
        <v>0</v>
      </c>
      <c r="AH228" s="88">
        <f t="shared" si="141"/>
        <v>19.324394100000003</v>
      </c>
      <c r="AI228" s="88">
        <f t="shared" si="141"/>
        <v>0</v>
      </c>
      <c r="AJ228" s="88">
        <f t="shared" si="142"/>
        <v>0</v>
      </c>
      <c r="AK228" s="89">
        <v>0</v>
      </c>
      <c r="AL228" s="89">
        <v>0</v>
      </c>
      <c r="AM228" s="89">
        <v>0</v>
      </c>
      <c r="AN228" s="89">
        <v>0</v>
      </c>
      <c r="AO228" s="88">
        <f t="shared" si="143"/>
        <v>0</v>
      </c>
      <c r="AP228" s="89">
        <v>0</v>
      </c>
      <c r="AQ228" s="89">
        <v>0</v>
      </c>
      <c r="AR228" s="89">
        <v>0</v>
      </c>
      <c r="AS228" s="89">
        <v>0</v>
      </c>
      <c r="AT228" s="88">
        <f t="shared" si="144"/>
        <v>0</v>
      </c>
      <c r="AU228" s="89">
        <v>0</v>
      </c>
      <c r="AV228" s="89">
        <v>0</v>
      </c>
      <c r="AW228" s="89">
        <v>0</v>
      </c>
      <c r="AX228" s="89">
        <v>0</v>
      </c>
      <c r="AY228" s="88">
        <f t="shared" si="145"/>
        <v>19.324394100000003</v>
      </c>
      <c r="AZ228" s="89">
        <v>0</v>
      </c>
      <c r="BA228" s="89">
        <v>0</v>
      </c>
      <c r="BB228" s="89">
        <v>19.324394100000003</v>
      </c>
      <c r="BC228" s="89">
        <v>0</v>
      </c>
      <c r="BD228" s="78"/>
      <c r="BE228" s="90"/>
      <c r="BF228" s="93"/>
      <c r="BG228" s="34"/>
      <c r="BH228" s="34"/>
      <c r="BI228" s="34"/>
      <c r="BJ228" s="36"/>
      <c r="BK228" s="34"/>
      <c r="BL228" s="34"/>
      <c r="BM228" s="34"/>
      <c r="BN228" s="34"/>
      <c r="BQ228" s="34"/>
      <c r="BR228" s="34"/>
      <c r="BS228" s="34"/>
    </row>
    <row r="229" spans="1:71" ht="47.25" customHeight="1" x14ac:dyDescent="0.25">
      <c r="A229" s="92" t="s">
        <v>437</v>
      </c>
      <c r="B229" s="85" t="s">
        <v>491</v>
      </c>
      <c r="C229" s="84" t="s">
        <v>492</v>
      </c>
      <c r="D229" s="87">
        <f>VLOOKUP(C229,'[1]10 Кв ф'!C214:I617,5,FALSE)</f>
        <v>3.4635592079999999</v>
      </c>
      <c r="E229" s="88">
        <f t="shared" si="136"/>
        <v>3.7377804000000001</v>
      </c>
      <c r="F229" s="88">
        <f t="shared" si="136"/>
        <v>0</v>
      </c>
      <c r="G229" s="88">
        <f t="shared" si="136"/>
        <v>0</v>
      </c>
      <c r="H229" s="88">
        <f t="shared" si="136"/>
        <v>3.7377804000000001</v>
      </c>
      <c r="I229" s="88">
        <f t="shared" si="136"/>
        <v>0</v>
      </c>
      <c r="J229" s="88">
        <f t="shared" si="137"/>
        <v>0</v>
      </c>
      <c r="K229" s="89">
        <v>0</v>
      </c>
      <c r="L229" s="89">
        <v>0</v>
      </c>
      <c r="M229" s="89">
        <v>0</v>
      </c>
      <c r="N229" s="89">
        <v>0</v>
      </c>
      <c r="O229" s="88">
        <f t="shared" si="138"/>
        <v>0</v>
      </c>
      <c r="P229" s="89">
        <v>0</v>
      </c>
      <c r="Q229" s="89">
        <v>0</v>
      </c>
      <c r="R229" s="89">
        <v>0</v>
      </c>
      <c r="S229" s="89">
        <v>0</v>
      </c>
      <c r="T229" s="88">
        <f t="shared" si="139"/>
        <v>0</v>
      </c>
      <c r="U229" s="89">
        <v>0</v>
      </c>
      <c r="V229" s="89">
        <v>0</v>
      </c>
      <c r="W229" s="89">
        <v>0</v>
      </c>
      <c r="X229" s="89">
        <v>0</v>
      </c>
      <c r="Y229" s="88">
        <f t="shared" si="140"/>
        <v>3.7377804000000001</v>
      </c>
      <c r="Z229" s="89">
        <v>0</v>
      </c>
      <c r="AA229" s="89">
        <v>0</v>
      </c>
      <c r="AB229" s="89">
        <v>3.7377804000000001</v>
      </c>
      <c r="AC229" s="89">
        <v>0</v>
      </c>
      <c r="AD229" s="87">
        <v>2.8862993399999999</v>
      </c>
      <c r="AE229" s="88">
        <f t="shared" si="141"/>
        <v>3.1148169999999999</v>
      </c>
      <c r="AF229" s="88">
        <f t="shared" si="141"/>
        <v>0</v>
      </c>
      <c r="AG229" s="88">
        <f t="shared" si="141"/>
        <v>0</v>
      </c>
      <c r="AH229" s="88">
        <f t="shared" si="141"/>
        <v>3.1148169999999999</v>
      </c>
      <c r="AI229" s="88">
        <f t="shared" si="141"/>
        <v>0</v>
      </c>
      <c r="AJ229" s="88">
        <f t="shared" si="142"/>
        <v>0</v>
      </c>
      <c r="AK229" s="89">
        <v>0</v>
      </c>
      <c r="AL229" s="89">
        <v>0</v>
      </c>
      <c r="AM229" s="89">
        <v>0</v>
      </c>
      <c r="AN229" s="89">
        <v>0</v>
      </c>
      <c r="AO229" s="88">
        <f t="shared" si="143"/>
        <v>0</v>
      </c>
      <c r="AP229" s="89">
        <v>0</v>
      </c>
      <c r="AQ229" s="89">
        <v>0</v>
      </c>
      <c r="AR229" s="89">
        <v>0</v>
      </c>
      <c r="AS229" s="89">
        <v>0</v>
      </c>
      <c r="AT229" s="88">
        <f t="shared" si="144"/>
        <v>0</v>
      </c>
      <c r="AU229" s="89">
        <v>0</v>
      </c>
      <c r="AV229" s="89">
        <v>0</v>
      </c>
      <c r="AW229" s="89">
        <v>0</v>
      </c>
      <c r="AX229" s="89">
        <v>0</v>
      </c>
      <c r="AY229" s="88">
        <f t="shared" si="145"/>
        <v>3.1148169999999999</v>
      </c>
      <c r="AZ229" s="89">
        <v>0</v>
      </c>
      <c r="BA229" s="89">
        <v>0</v>
      </c>
      <c r="BB229" s="89">
        <v>3.1148169999999999</v>
      </c>
      <c r="BC229" s="89">
        <v>0</v>
      </c>
      <c r="BD229" s="78"/>
      <c r="BE229" s="90"/>
      <c r="BF229" s="93"/>
      <c r="BG229" s="34"/>
      <c r="BH229" s="34"/>
      <c r="BI229" s="34"/>
      <c r="BJ229" s="36"/>
      <c r="BK229" s="34"/>
      <c r="BL229" s="34"/>
      <c r="BM229" s="34"/>
      <c r="BN229" s="34"/>
      <c r="BQ229" s="34"/>
      <c r="BR229" s="34"/>
      <c r="BS229" s="34"/>
    </row>
    <row r="230" spans="1:71" ht="31.5" customHeight="1" x14ac:dyDescent="0.25">
      <c r="A230" s="92" t="s">
        <v>437</v>
      </c>
      <c r="B230" s="85" t="s">
        <v>493</v>
      </c>
      <c r="C230" s="84" t="s">
        <v>494</v>
      </c>
      <c r="D230" s="87">
        <f>VLOOKUP(C230,'[1]10 Кв ф'!C215:I618,5,FALSE)</f>
        <v>22.282462559999995</v>
      </c>
      <c r="E230" s="88">
        <f t="shared" si="136"/>
        <v>22.858098000000002</v>
      </c>
      <c r="F230" s="88">
        <f t="shared" si="136"/>
        <v>0</v>
      </c>
      <c r="G230" s="88">
        <f t="shared" si="136"/>
        <v>0</v>
      </c>
      <c r="H230" s="88">
        <f t="shared" si="136"/>
        <v>22.858098000000002</v>
      </c>
      <c r="I230" s="88">
        <f t="shared" si="136"/>
        <v>0</v>
      </c>
      <c r="J230" s="88">
        <f t="shared" si="137"/>
        <v>0</v>
      </c>
      <c r="K230" s="89">
        <v>0</v>
      </c>
      <c r="L230" s="89">
        <v>0</v>
      </c>
      <c r="M230" s="89">
        <v>0</v>
      </c>
      <c r="N230" s="89">
        <v>0</v>
      </c>
      <c r="O230" s="88">
        <f t="shared" si="138"/>
        <v>0</v>
      </c>
      <c r="P230" s="89">
        <v>0</v>
      </c>
      <c r="Q230" s="89">
        <v>0</v>
      </c>
      <c r="R230" s="89">
        <v>0</v>
      </c>
      <c r="S230" s="89">
        <v>0</v>
      </c>
      <c r="T230" s="88">
        <f t="shared" si="139"/>
        <v>0</v>
      </c>
      <c r="U230" s="89">
        <v>0</v>
      </c>
      <c r="V230" s="89">
        <v>0</v>
      </c>
      <c r="W230" s="89">
        <v>0</v>
      </c>
      <c r="X230" s="89">
        <v>0</v>
      </c>
      <c r="Y230" s="88">
        <f t="shared" si="140"/>
        <v>22.858098000000002</v>
      </c>
      <c r="Z230" s="89">
        <v>0</v>
      </c>
      <c r="AA230" s="89">
        <v>0</v>
      </c>
      <c r="AB230" s="89">
        <v>22.858098000000002</v>
      </c>
      <c r="AC230" s="89">
        <v>0</v>
      </c>
      <c r="AD230" s="87">
        <v>18.568718799999999</v>
      </c>
      <c r="AE230" s="88">
        <f t="shared" si="141"/>
        <v>19.048415000000002</v>
      </c>
      <c r="AF230" s="88">
        <f t="shared" si="141"/>
        <v>0</v>
      </c>
      <c r="AG230" s="88">
        <f t="shared" si="141"/>
        <v>0</v>
      </c>
      <c r="AH230" s="88">
        <f t="shared" si="141"/>
        <v>19.048415000000002</v>
      </c>
      <c r="AI230" s="88">
        <f t="shared" si="141"/>
        <v>0</v>
      </c>
      <c r="AJ230" s="88">
        <f t="shared" si="142"/>
        <v>0</v>
      </c>
      <c r="AK230" s="89">
        <v>0</v>
      </c>
      <c r="AL230" s="89">
        <v>0</v>
      </c>
      <c r="AM230" s="89">
        <v>0</v>
      </c>
      <c r="AN230" s="89">
        <v>0</v>
      </c>
      <c r="AO230" s="88">
        <f t="shared" si="143"/>
        <v>0</v>
      </c>
      <c r="AP230" s="89">
        <v>0</v>
      </c>
      <c r="AQ230" s="89">
        <v>0</v>
      </c>
      <c r="AR230" s="89">
        <v>0</v>
      </c>
      <c r="AS230" s="89">
        <v>0</v>
      </c>
      <c r="AT230" s="88">
        <f t="shared" si="144"/>
        <v>0</v>
      </c>
      <c r="AU230" s="89">
        <v>0</v>
      </c>
      <c r="AV230" s="89">
        <v>0</v>
      </c>
      <c r="AW230" s="89">
        <v>0</v>
      </c>
      <c r="AX230" s="89">
        <v>0</v>
      </c>
      <c r="AY230" s="88">
        <f t="shared" si="145"/>
        <v>19.048415000000002</v>
      </c>
      <c r="AZ230" s="89">
        <v>0</v>
      </c>
      <c r="BA230" s="89">
        <v>0</v>
      </c>
      <c r="BB230" s="89">
        <v>19.048415000000002</v>
      </c>
      <c r="BC230" s="89">
        <v>0</v>
      </c>
      <c r="BD230" s="78"/>
      <c r="BE230" s="90"/>
      <c r="BF230" s="93"/>
      <c r="BG230" s="34"/>
      <c r="BH230" s="34"/>
      <c r="BI230" s="34"/>
      <c r="BJ230" s="36"/>
      <c r="BK230" s="34"/>
      <c r="BL230" s="34"/>
      <c r="BM230" s="34"/>
      <c r="BN230" s="34"/>
      <c r="BQ230" s="34"/>
      <c r="BR230" s="34"/>
      <c r="BS230" s="34"/>
    </row>
    <row r="231" spans="1:71" ht="47.25" customHeight="1" x14ac:dyDescent="0.25">
      <c r="A231" s="92" t="s">
        <v>437</v>
      </c>
      <c r="B231" s="85" t="s">
        <v>495</v>
      </c>
      <c r="C231" s="84" t="s">
        <v>496</v>
      </c>
      <c r="D231" s="87">
        <f>VLOOKUP(C231,'[1]10 Кв ф'!C216:I619,5,FALSE)</f>
        <v>2.3469892799999998</v>
      </c>
      <c r="E231" s="88">
        <f t="shared" si="136"/>
        <v>2.3095865600000001</v>
      </c>
      <c r="F231" s="88">
        <f t="shared" si="136"/>
        <v>0</v>
      </c>
      <c r="G231" s="88">
        <f t="shared" si="136"/>
        <v>0</v>
      </c>
      <c r="H231" s="88">
        <f t="shared" si="136"/>
        <v>2.3095865600000001</v>
      </c>
      <c r="I231" s="88">
        <f t="shared" si="136"/>
        <v>0</v>
      </c>
      <c r="J231" s="88">
        <f t="shared" si="137"/>
        <v>0</v>
      </c>
      <c r="K231" s="89">
        <v>0</v>
      </c>
      <c r="L231" s="89">
        <v>0</v>
      </c>
      <c r="M231" s="89">
        <v>0</v>
      </c>
      <c r="N231" s="89">
        <v>0</v>
      </c>
      <c r="O231" s="88">
        <f t="shared" si="138"/>
        <v>0</v>
      </c>
      <c r="P231" s="89">
        <v>0</v>
      </c>
      <c r="Q231" s="89">
        <v>0</v>
      </c>
      <c r="R231" s="89">
        <v>0</v>
      </c>
      <c r="S231" s="89">
        <v>0</v>
      </c>
      <c r="T231" s="88">
        <f t="shared" si="139"/>
        <v>2.3095865600000001</v>
      </c>
      <c r="U231" s="89">
        <v>0</v>
      </c>
      <c r="V231" s="89">
        <v>0</v>
      </c>
      <c r="W231" s="89">
        <v>2.3095865600000001</v>
      </c>
      <c r="X231" s="89">
        <v>0</v>
      </c>
      <c r="Y231" s="88">
        <f t="shared" si="140"/>
        <v>0</v>
      </c>
      <c r="Z231" s="89">
        <v>0</v>
      </c>
      <c r="AA231" s="89">
        <v>0</v>
      </c>
      <c r="AB231" s="89">
        <v>0</v>
      </c>
      <c r="AC231" s="89">
        <v>0</v>
      </c>
      <c r="AD231" s="87">
        <v>1.9558244</v>
      </c>
      <c r="AE231" s="88">
        <f t="shared" si="141"/>
        <v>1.9246554699999998</v>
      </c>
      <c r="AF231" s="88">
        <f t="shared" si="141"/>
        <v>0</v>
      </c>
      <c r="AG231" s="88">
        <f t="shared" si="141"/>
        <v>0</v>
      </c>
      <c r="AH231" s="88">
        <f t="shared" si="141"/>
        <v>1.9246554699999998</v>
      </c>
      <c r="AI231" s="88">
        <f t="shared" si="141"/>
        <v>0</v>
      </c>
      <c r="AJ231" s="88">
        <f t="shared" si="142"/>
        <v>0</v>
      </c>
      <c r="AK231" s="89">
        <v>0</v>
      </c>
      <c r="AL231" s="89">
        <v>0</v>
      </c>
      <c r="AM231" s="89">
        <v>0</v>
      </c>
      <c r="AN231" s="89">
        <v>0</v>
      </c>
      <c r="AO231" s="88">
        <f t="shared" si="143"/>
        <v>0</v>
      </c>
      <c r="AP231" s="89">
        <v>0</v>
      </c>
      <c r="AQ231" s="89">
        <v>0</v>
      </c>
      <c r="AR231" s="89">
        <v>0</v>
      </c>
      <c r="AS231" s="89">
        <v>0</v>
      </c>
      <c r="AT231" s="88">
        <f t="shared" si="144"/>
        <v>1.9246554699999998</v>
      </c>
      <c r="AU231" s="89">
        <v>0</v>
      </c>
      <c r="AV231" s="89">
        <v>0</v>
      </c>
      <c r="AW231" s="89">
        <v>1.9246554699999998</v>
      </c>
      <c r="AX231" s="89">
        <v>0</v>
      </c>
      <c r="AY231" s="88">
        <f t="shared" si="145"/>
        <v>0</v>
      </c>
      <c r="AZ231" s="89">
        <v>0</v>
      </c>
      <c r="BA231" s="89">
        <v>0</v>
      </c>
      <c r="BB231" s="89">
        <v>0</v>
      </c>
      <c r="BC231" s="89">
        <v>0</v>
      </c>
      <c r="BD231" s="78"/>
      <c r="BE231" s="90"/>
      <c r="BF231" s="93"/>
      <c r="BG231" s="34"/>
      <c r="BH231" s="34"/>
      <c r="BI231" s="34"/>
      <c r="BJ231" s="36"/>
      <c r="BK231" s="34"/>
      <c r="BL231" s="34"/>
      <c r="BM231" s="34"/>
      <c r="BN231" s="34"/>
      <c r="BQ231" s="34"/>
      <c r="BR231" s="34"/>
      <c r="BS231" s="34"/>
    </row>
    <row r="232" spans="1:71" ht="47.25" customHeight="1" x14ac:dyDescent="0.25">
      <c r="A232" s="92" t="s">
        <v>437</v>
      </c>
      <c r="B232" s="85" t="s">
        <v>497</v>
      </c>
      <c r="C232" s="84" t="s">
        <v>498</v>
      </c>
      <c r="D232" s="87">
        <f>VLOOKUP(C232,'[1]10 Кв ф'!C217:I620,5,FALSE)</f>
        <v>8.1853610279999991</v>
      </c>
      <c r="E232" s="88">
        <f t="shared" si="136"/>
        <v>8.0197973300000012</v>
      </c>
      <c r="F232" s="88">
        <f t="shared" si="136"/>
        <v>0</v>
      </c>
      <c r="G232" s="88">
        <f t="shared" si="136"/>
        <v>0</v>
      </c>
      <c r="H232" s="88">
        <f t="shared" si="136"/>
        <v>8.0197973300000012</v>
      </c>
      <c r="I232" s="88">
        <f t="shared" si="136"/>
        <v>0</v>
      </c>
      <c r="J232" s="88">
        <f t="shared" si="137"/>
        <v>0</v>
      </c>
      <c r="K232" s="89">
        <v>0</v>
      </c>
      <c r="L232" s="89">
        <v>0</v>
      </c>
      <c r="M232" s="89">
        <v>0</v>
      </c>
      <c r="N232" s="89">
        <v>0</v>
      </c>
      <c r="O232" s="88">
        <f t="shared" si="138"/>
        <v>0</v>
      </c>
      <c r="P232" s="89">
        <v>0</v>
      </c>
      <c r="Q232" s="89">
        <v>0</v>
      </c>
      <c r="R232" s="89">
        <v>0</v>
      </c>
      <c r="S232" s="89">
        <v>0</v>
      </c>
      <c r="T232" s="88">
        <f t="shared" si="139"/>
        <v>0</v>
      </c>
      <c r="U232" s="89">
        <v>0</v>
      </c>
      <c r="V232" s="89">
        <v>0</v>
      </c>
      <c r="W232" s="89">
        <v>0</v>
      </c>
      <c r="X232" s="89">
        <v>0</v>
      </c>
      <c r="Y232" s="88">
        <f t="shared" si="140"/>
        <v>8.0197973300000012</v>
      </c>
      <c r="Z232" s="88">
        <v>0</v>
      </c>
      <c r="AA232" s="88">
        <v>0</v>
      </c>
      <c r="AB232" s="88">
        <v>8.0197973300000012</v>
      </c>
      <c r="AC232" s="88">
        <v>0</v>
      </c>
      <c r="AD232" s="87">
        <v>6.8211341899999995</v>
      </c>
      <c r="AE232" s="88">
        <f t="shared" si="141"/>
        <v>6.6831644399999997</v>
      </c>
      <c r="AF232" s="88">
        <f t="shared" si="141"/>
        <v>0</v>
      </c>
      <c r="AG232" s="88">
        <f t="shared" si="141"/>
        <v>0</v>
      </c>
      <c r="AH232" s="88">
        <f t="shared" si="141"/>
        <v>6.6831644399999997</v>
      </c>
      <c r="AI232" s="88">
        <f t="shared" si="141"/>
        <v>0</v>
      </c>
      <c r="AJ232" s="88">
        <f t="shared" si="142"/>
        <v>0</v>
      </c>
      <c r="AK232" s="89">
        <v>0</v>
      </c>
      <c r="AL232" s="89">
        <v>0</v>
      </c>
      <c r="AM232" s="89">
        <v>0</v>
      </c>
      <c r="AN232" s="89">
        <v>0</v>
      </c>
      <c r="AO232" s="88">
        <f t="shared" si="143"/>
        <v>0</v>
      </c>
      <c r="AP232" s="89">
        <v>0</v>
      </c>
      <c r="AQ232" s="89">
        <v>0</v>
      </c>
      <c r="AR232" s="89">
        <v>0</v>
      </c>
      <c r="AS232" s="89">
        <v>0</v>
      </c>
      <c r="AT232" s="88">
        <f t="shared" si="144"/>
        <v>0</v>
      </c>
      <c r="AU232" s="89">
        <v>0</v>
      </c>
      <c r="AV232" s="89">
        <v>0</v>
      </c>
      <c r="AW232" s="89">
        <v>0</v>
      </c>
      <c r="AX232" s="89">
        <v>0</v>
      </c>
      <c r="AY232" s="88">
        <f t="shared" si="145"/>
        <v>6.6831644399999997</v>
      </c>
      <c r="AZ232" s="89">
        <v>0</v>
      </c>
      <c r="BA232" s="89">
        <v>0</v>
      </c>
      <c r="BB232" s="89">
        <v>6.6831644399999997</v>
      </c>
      <c r="BC232" s="89">
        <v>0</v>
      </c>
      <c r="BD232" s="78"/>
      <c r="BE232" s="90"/>
      <c r="BF232" s="93"/>
      <c r="BG232" s="34"/>
      <c r="BH232" s="34"/>
      <c r="BI232" s="34"/>
      <c r="BJ232" s="36"/>
      <c r="BK232" s="34"/>
      <c r="BL232" s="34"/>
      <c r="BM232" s="34"/>
      <c r="BN232" s="34"/>
      <c r="BQ232" s="34"/>
      <c r="BR232" s="34"/>
      <c r="BS232" s="34"/>
    </row>
    <row r="233" spans="1:71" ht="31.5" customHeight="1" x14ac:dyDescent="0.25">
      <c r="A233" s="92" t="s">
        <v>437</v>
      </c>
      <c r="B233" s="85" t="s">
        <v>499</v>
      </c>
      <c r="C233" s="84" t="s">
        <v>500</v>
      </c>
      <c r="D233" s="87" t="str">
        <f>VLOOKUP(C233,'[1]10 Кв ф'!C218:I621,5,FALSE)</f>
        <v>нд</v>
      </c>
      <c r="E233" s="88">
        <f t="shared" si="136"/>
        <v>0.68755200000000005</v>
      </c>
      <c r="F233" s="88">
        <f t="shared" si="136"/>
        <v>0</v>
      </c>
      <c r="G233" s="88">
        <f t="shared" si="136"/>
        <v>0</v>
      </c>
      <c r="H233" s="88">
        <f t="shared" si="136"/>
        <v>0.68755200000000005</v>
      </c>
      <c r="I233" s="88">
        <f t="shared" si="136"/>
        <v>0</v>
      </c>
      <c r="J233" s="88">
        <f t="shared" si="137"/>
        <v>0</v>
      </c>
      <c r="K233" s="89">
        <v>0</v>
      </c>
      <c r="L233" s="89">
        <v>0</v>
      </c>
      <c r="M233" s="89">
        <v>0</v>
      </c>
      <c r="N233" s="89">
        <v>0</v>
      </c>
      <c r="O233" s="88">
        <f t="shared" si="138"/>
        <v>0.68755200000000005</v>
      </c>
      <c r="P233" s="89">
        <v>0</v>
      </c>
      <c r="Q233" s="89">
        <v>0</v>
      </c>
      <c r="R233" s="89">
        <v>0.68755200000000005</v>
      </c>
      <c r="S233" s="89">
        <v>0</v>
      </c>
      <c r="T233" s="88">
        <f t="shared" si="139"/>
        <v>0</v>
      </c>
      <c r="U233" s="89">
        <v>0</v>
      </c>
      <c r="V233" s="89">
        <v>0</v>
      </c>
      <c r="W233" s="89">
        <v>0</v>
      </c>
      <c r="X233" s="89">
        <v>0</v>
      </c>
      <c r="Y233" s="88">
        <f t="shared" si="140"/>
        <v>0</v>
      </c>
      <c r="Z233" s="88">
        <v>0</v>
      </c>
      <c r="AA233" s="88">
        <v>0</v>
      </c>
      <c r="AB233" s="88">
        <v>0</v>
      </c>
      <c r="AC233" s="88">
        <v>0</v>
      </c>
      <c r="AD233" s="87" t="s">
        <v>110</v>
      </c>
      <c r="AE233" s="88">
        <f t="shared" si="141"/>
        <v>0.57296000000000002</v>
      </c>
      <c r="AF233" s="88">
        <f t="shared" si="141"/>
        <v>0</v>
      </c>
      <c r="AG233" s="88">
        <f t="shared" si="141"/>
        <v>0</v>
      </c>
      <c r="AH233" s="88">
        <f t="shared" si="141"/>
        <v>0.57296000000000002</v>
      </c>
      <c r="AI233" s="88">
        <f t="shared" si="141"/>
        <v>0</v>
      </c>
      <c r="AJ233" s="88">
        <f t="shared" si="142"/>
        <v>0.57296000000000002</v>
      </c>
      <c r="AK233" s="89">
        <v>0</v>
      </c>
      <c r="AL233" s="89">
        <v>0</v>
      </c>
      <c r="AM233" s="89">
        <v>0.57296000000000002</v>
      </c>
      <c r="AN233" s="89">
        <v>0</v>
      </c>
      <c r="AO233" s="88">
        <f t="shared" si="143"/>
        <v>0</v>
      </c>
      <c r="AP233" s="89">
        <v>0</v>
      </c>
      <c r="AQ233" s="89">
        <v>0</v>
      </c>
      <c r="AR233" s="89">
        <v>0</v>
      </c>
      <c r="AS233" s="89">
        <v>0</v>
      </c>
      <c r="AT233" s="88">
        <f t="shared" si="144"/>
        <v>0</v>
      </c>
      <c r="AU233" s="89">
        <v>0</v>
      </c>
      <c r="AV233" s="89">
        <v>0</v>
      </c>
      <c r="AW233" s="89">
        <v>0</v>
      </c>
      <c r="AX233" s="89">
        <v>0</v>
      </c>
      <c r="AY233" s="88">
        <f t="shared" si="145"/>
        <v>0</v>
      </c>
      <c r="AZ233" s="89">
        <v>0</v>
      </c>
      <c r="BA233" s="89">
        <v>0</v>
      </c>
      <c r="BB233" s="89">
        <v>0</v>
      </c>
      <c r="BC233" s="89">
        <v>0</v>
      </c>
      <c r="BD233" s="78"/>
      <c r="BE233" s="90"/>
      <c r="BF233" s="93"/>
      <c r="BG233" s="34"/>
      <c r="BH233" s="34"/>
      <c r="BI233" s="34"/>
      <c r="BJ233" s="36"/>
      <c r="BK233" s="34"/>
      <c r="BL233" s="34"/>
      <c r="BM233" s="34"/>
      <c r="BN233" s="34"/>
      <c r="BP233" s="6"/>
      <c r="BQ233" s="34"/>
      <c r="BR233" s="34"/>
      <c r="BS233" s="34"/>
    </row>
    <row r="234" spans="1:71" ht="47.25" customHeight="1" x14ac:dyDescent="0.25">
      <c r="A234" s="92" t="s">
        <v>437</v>
      </c>
      <c r="B234" s="85" t="s">
        <v>501</v>
      </c>
      <c r="C234" s="84" t="s">
        <v>502</v>
      </c>
      <c r="D234" s="87">
        <f>VLOOKUP(C234,'[1]10 Кв ф'!C219:I622,5,FALSE)</f>
        <v>0.6468068159999999</v>
      </c>
      <c r="E234" s="88">
        <f t="shared" si="136"/>
        <v>0.60636000000000001</v>
      </c>
      <c r="F234" s="88">
        <f t="shared" si="136"/>
        <v>0</v>
      </c>
      <c r="G234" s="88">
        <f t="shared" si="136"/>
        <v>0</v>
      </c>
      <c r="H234" s="88">
        <f t="shared" si="136"/>
        <v>0.60636000000000001</v>
      </c>
      <c r="I234" s="88">
        <f t="shared" si="136"/>
        <v>0</v>
      </c>
      <c r="J234" s="88">
        <f t="shared" si="137"/>
        <v>0</v>
      </c>
      <c r="K234" s="89">
        <v>0</v>
      </c>
      <c r="L234" s="89">
        <v>0</v>
      </c>
      <c r="M234" s="89">
        <v>0</v>
      </c>
      <c r="N234" s="89">
        <v>0</v>
      </c>
      <c r="O234" s="88">
        <f t="shared" si="138"/>
        <v>0</v>
      </c>
      <c r="P234" s="89">
        <v>0</v>
      </c>
      <c r="Q234" s="89">
        <v>0</v>
      </c>
      <c r="R234" s="89">
        <v>0</v>
      </c>
      <c r="S234" s="89">
        <v>0</v>
      </c>
      <c r="T234" s="88">
        <f t="shared" si="139"/>
        <v>0.60636000000000001</v>
      </c>
      <c r="U234" s="89">
        <v>0</v>
      </c>
      <c r="V234" s="89">
        <v>0</v>
      </c>
      <c r="W234" s="89">
        <v>0.60636000000000001</v>
      </c>
      <c r="X234" s="89">
        <v>0</v>
      </c>
      <c r="Y234" s="88">
        <f t="shared" si="140"/>
        <v>0</v>
      </c>
      <c r="Z234" s="88">
        <v>0</v>
      </c>
      <c r="AA234" s="88">
        <v>0</v>
      </c>
      <c r="AB234" s="88">
        <v>0</v>
      </c>
      <c r="AC234" s="88">
        <v>0</v>
      </c>
      <c r="AD234" s="87">
        <v>0.53900567999999993</v>
      </c>
      <c r="AE234" s="88">
        <f t="shared" si="141"/>
        <v>0.50529999999999997</v>
      </c>
      <c r="AF234" s="88">
        <f t="shared" si="141"/>
        <v>0</v>
      </c>
      <c r="AG234" s="88">
        <f t="shared" si="141"/>
        <v>0</v>
      </c>
      <c r="AH234" s="88">
        <f t="shared" si="141"/>
        <v>0.50529999999999997</v>
      </c>
      <c r="AI234" s="88">
        <f t="shared" si="141"/>
        <v>0</v>
      </c>
      <c r="AJ234" s="88">
        <f t="shared" si="142"/>
        <v>0</v>
      </c>
      <c r="AK234" s="89">
        <v>0</v>
      </c>
      <c r="AL234" s="89">
        <v>0</v>
      </c>
      <c r="AM234" s="89">
        <v>0</v>
      </c>
      <c r="AN234" s="89">
        <v>0</v>
      </c>
      <c r="AO234" s="88">
        <f t="shared" si="143"/>
        <v>0</v>
      </c>
      <c r="AP234" s="89">
        <v>0</v>
      </c>
      <c r="AQ234" s="89">
        <v>0</v>
      </c>
      <c r="AR234" s="89">
        <v>0</v>
      </c>
      <c r="AS234" s="89">
        <v>0</v>
      </c>
      <c r="AT234" s="88">
        <f t="shared" si="144"/>
        <v>0.50529999999999997</v>
      </c>
      <c r="AU234" s="89">
        <v>0</v>
      </c>
      <c r="AV234" s="89">
        <v>0</v>
      </c>
      <c r="AW234" s="89">
        <v>0.50529999999999997</v>
      </c>
      <c r="AX234" s="89">
        <v>0</v>
      </c>
      <c r="AY234" s="88">
        <f t="shared" si="145"/>
        <v>0</v>
      </c>
      <c r="AZ234" s="89">
        <v>0</v>
      </c>
      <c r="BA234" s="89">
        <v>0</v>
      </c>
      <c r="BB234" s="89">
        <v>0</v>
      </c>
      <c r="BC234" s="89">
        <v>0</v>
      </c>
      <c r="BD234" s="78"/>
      <c r="BE234" s="90"/>
      <c r="BF234" s="93"/>
      <c r="BG234" s="34"/>
      <c r="BH234" s="34"/>
      <c r="BI234" s="34"/>
      <c r="BJ234" s="36"/>
      <c r="BK234" s="34"/>
      <c r="BL234" s="34"/>
      <c r="BM234" s="34"/>
      <c r="BN234" s="34"/>
      <c r="BQ234" s="34"/>
      <c r="BR234" s="34"/>
      <c r="BS234" s="34"/>
    </row>
    <row r="235" spans="1:71" s="34" customFormat="1" ht="15.75" customHeight="1" x14ac:dyDescent="0.25">
      <c r="A235" s="92" t="s">
        <v>437</v>
      </c>
      <c r="B235" s="85" t="s">
        <v>503</v>
      </c>
      <c r="C235" s="84" t="s">
        <v>504</v>
      </c>
      <c r="D235" s="87">
        <f>VLOOKUP(C235,'[1]10 Кв ф'!C220:I623,5,FALSE)</f>
        <v>1.1735966159999998</v>
      </c>
      <c r="E235" s="88">
        <f t="shared" si="136"/>
        <v>1.1156400000000002</v>
      </c>
      <c r="F235" s="88">
        <f t="shared" si="136"/>
        <v>0</v>
      </c>
      <c r="G235" s="88">
        <f t="shared" si="136"/>
        <v>0</v>
      </c>
      <c r="H235" s="88">
        <f t="shared" si="136"/>
        <v>1.1156400000000002</v>
      </c>
      <c r="I235" s="88">
        <f t="shared" si="136"/>
        <v>0</v>
      </c>
      <c r="J235" s="88">
        <f t="shared" si="137"/>
        <v>0</v>
      </c>
      <c r="K235" s="89">
        <v>0</v>
      </c>
      <c r="L235" s="89">
        <v>0</v>
      </c>
      <c r="M235" s="89">
        <v>0</v>
      </c>
      <c r="N235" s="89">
        <v>0</v>
      </c>
      <c r="O235" s="88">
        <f t="shared" si="138"/>
        <v>1.1156400000000002</v>
      </c>
      <c r="P235" s="88">
        <v>0</v>
      </c>
      <c r="Q235" s="88">
        <v>0</v>
      </c>
      <c r="R235" s="88">
        <v>1.1156400000000002</v>
      </c>
      <c r="S235" s="88">
        <v>0</v>
      </c>
      <c r="T235" s="88">
        <f t="shared" si="139"/>
        <v>0</v>
      </c>
      <c r="U235" s="88">
        <v>0</v>
      </c>
      <c r="V235" s="88">
        <v>0</v>
      </c>
      <c r="W235" s="88">
        <v>0</v>
      </c>
      <c r="X235" s="88">
        <v>0</v>
      </c>
      <c r="Y235" s="88">
        <f t="shared" si="140"/>
        <v>0</v>
      </c>
      <c r="Z235" s="88">
        <v>0</v>
      </c>
      <c r="AA235" s="88">
        <v>0</v>
      </c>
      <c r="AB235" s="88">
        <v>0</v>
      </c>
      <c r="AC235" s="88">
        <v>0</v>
      </c>
      <c r="AD235" s="87">
        <v>0.97799717999999991</v>
      </c>
      <c r="AE235" s="88">
        <f t="shared" si="141"/>
        <v>0.92970000000000008</v>
      </c>
      <c r="AF235" s="88">
        <f t="shared" si="141"/>
        <v>0</v>
      </c>
      <c r="AG235" s="88">
        <f t="shared" si="141"/>
        <v>0</v>
      </c>
      <c r="AH235" s="88">
        <f t="shared" si="141"/>
        <v>0.92970000000000008</v>
      </c>
      <c r="AI235" s="88">
        <f t="shared" si="141"/>
        <v>0</v>
      </c>
      <c r="AJ235" s="88">
        <f t="shared" si="142"/>
        <v>0</v>
      </c>
      <c r="AK235" s="88">
        <v>0</v>
      </c>
      <c r="AL235" s="88">
        <v>0</v>
      </c>
      <c r="AM235" s="88">
        <v>0</v>
      </c>
      <c r="AN235" s="88">
        <v>0</v>
      </c>
      <c r="AO235" s="88">
        <f t="shared" si="143"/>
        <v>0.92970000000000008</v>
      </c>
      <c r="AP235" s="88">
        <v>0</v>
      </c>
      <c r="AQ235" s="88">
        <v>0</v>
      </c>
      <c r="AR235" s="88">
        <v>0.92970000000000008</v>
      </c>
      <c r="AS235" s="88">
        <v>0</v>
      </c>
      <c r="AT235" s="88">
        <f t="shared" si="144"/>
        <v>0</v>
      </c>
      <c r="AU235" s="88">
        <v>0</v>
      </c>
      <c r="AV235" s="88">
        <v>0</v>
      </c>
      <c r="AW235" s="88">
        <v>0</v>
      </c>
      <c r="AX235" s="88">
        <v>0</v>
      </c>
      <c r="AY235" s="88">
        <f t="shared" si="145"/>
        <v>0</v>
      </c>
      <c r="AZ235" s="88">
        <v>0</v>
      </c>
      <c r="BA235" s="88">
        <v>0</v>
      </c>
      <c r="BB235" s="88">
        <v>0</v>
      </c>
      <c r="BC235" s="88">
        <v>0</v>
      </c>
      <c r="BD235" s="78"/>
      <c r="BE235" s="90"/>
      <c r="BF235" s="93"/>
      <c r="BJ235" s="36"/>
      <c r="BO235" s="9"/>
      <c r="BP235" s="6"/>
    </row>
    <row r="236" spans="1:71" s="34" customFormat="1" ht="31.5" customHeight="1" x14ac:dyDescent="0.25">
      <c r="A236" s="92" t="s">
        <v>437</v>
      </c>
      <c r="B236" s="85" t="s">
        <v>505</v>
      </c>
      <c r="C236" s="84" t="s">
        <v>506</v>
      </c>
      <c r="D236" s="87">
        <f>VLOOKUP(C236,'[1]10 Кв ф'!C221:I624,5,FALSE)</f>
        <v>0.7560936359999999</v>
      </c>
      <c r="E236" s="88">
        <f t="shared" si="136"/>
        <v>0</v>
      </c>
      <c r="F236" s="88">
        <f t="shared" si="136"/>
        <v>0</v>
      </c>
      <c r="G236" s="88">
        <f t="shared" si="136"/>
        <v>0</v>
      </c>
      <c r="H236" s="88">
        <f t="shared" si="136"/>
        <v>0</v>
      </c>
      <c r="I236" s="88">
        <f t="shared" si="136"/>
        <v>0</v>
      </c>
      <c r="J236" s="88">
        <f t="shared" si="137"/>
        <v>0</v>
      </c>
      <c r="K236" s="89">
        <v>0</v>
      </c>
      <c r="L236" s="89">
        <v>0</v>
      </c>
      <c r="M236" s="89">
        <v>0</v>
      </c>
      <c r="N236" s="89">
        <v>0</v>
      </c>
      <c r="O236" s="88">
        <f t="shared" si="138"/>
        <v>0</v>
      </c>
      <c r="P236" s="88">
        <v>0</v>
      </c>
      <c r="Q236" s="88">
        <v>0</v>
      </c>
      <c r="R236" s="88">
        <v>0</v>
      </c>
      <c r="S236" s="88">
        <v>0</v>
      </c>
      <c r="T236" s="88">
        <f t="shared" si="139"/>
        <v>0</v>
      </c>
      <c r="U236" s="88">
        <v>0</v>
      </c>
      <c r="V236" s="88">
        <v>0</v>
      </c>
      <c r="W236" s="88">
        <v>0</v>
      </c>
      <c r="X236" s="88">
        <v>0</v>
      </c>
      <c r="Y236" s="88">
        <f t="shared" si="140"/>
        <v>0</v>
      </c>
      <c r="Z236" s="88">
        <v>0</v>
      </c>
      <c r="AA236" s="88">
        <v>0</v>
      </c>
      <c r="AB236" s="88">
        <v>0</v>
      </c>
      <c r="AC236" s="88">
        <v>0</v>
      </c>
      <c r="AD236" s="87">
        <v>0.63007803000000007</v>
      </c>
      <c r="AE236" s="88">
        <f t="shared" si="141"/>
        <v>0</v>
      </c>
      <c r="AF236" s="88">
        <f t="shared" si="141"/>
        <v>0</v>
      </c>
      <c r="AG236" s="88">
        <f t="shared" si="141"/>
        <v>0</v>
      </c>
      <c r="AH236" s="88">
        <f t="shared" si="141"/>
        <v>0</v>
      </c>
      <c r="AI236" s="88">
        <f t="shared" si="141"/>
        <v>0</v>
      </c>
      <c r="AJ236" s="88">
        <f t="shared" si="142"/>
        <v>0</v>
      </c>
      <c r="AK236" s="88">
        <v>0</v>
      </c>
      <c r="AL236" s="88">
        <v>0</v>
      </c>
      <c r="AM236" s="88">
        <v>0</v>
      </c>
      <c r="AN236" s="88">
        <v>0</v>
      </c>
      <c r="AO236" s="88">
        <f t="shared" si="143"/>
        <v>0</v>
      </c>
      <c r="AP236" s="88">
        <v>0</v>
      </c>
      <c r="AQ236" s="88">
        <v>0</v>
      </c>
      <c r="AR236" s="88">
        <v>0</v>
      </c>
      <c r="AS236" s="88">
        <v>0</v>
      </c>
      <c r="AT236" s="88">
        <f t="shared" si="144"/>
        <v>0</v>
      </c>
      <c r="AU236" s="88">
        <v>0</v>
      </c>
      <c r="AV236" s="88">
        <v>0</v>
      </c>
      <c r="AW236" s="88">
        <v>0</v>
      </c>
      <c r="AX236" s="88">
        <v>0</v>
      </c>
      <c r="AY236" s="88">
        <f t="shared" si="145"/>
        <v>0</v>
      </c>
      <c r="AZ236" s="88">
        <v>0</v>
      </c>
      <c r="BA236" s="88">
        <v>0</v>
      </c>
      <c r="BB236" s="88">
        <v>0</v>
      </c>
      <c r="BC236" s="88">
        <v>0</v>
      </c>
      <c r="BD236" s="78"/>
      <c r="BE236" s="90"/>
      <c r="BF236" s="93"/>
      <c r="BJ236" s="36"/>
      <c r="BO236" s="9"/>
    </row>
    <row r="237" spans="1:71" s="34" customFormat="1" ht="31.5" customHeight="1" x14ac:dyDescent="0.25">
      <c r="A237" s="92" t="s">
        <v>437</v>
      </c>
      <c r="B237" s="85" t="s">
        <v>507</v>
      </c>
      <c r="C237" s="84" t="s">
        <v>508</v>
      </c>
      <c r="D237" s="87">
        <f>VLOOKUP(C237,'[1]10 Кв ф'!C222:I625,5,FALSE)</f>
        <v>0.13782208800000001</v>
      </c>
      <c r="E237" s="88">
        <f t="shared" si="136"/>
        <v>0.13101599999999999</v>
      </c>
      <c r="F237" s="88">
        <f t="shared" si="136"/>
        <v>0</v>
      </c>
      <c r="G237" s="88">
        <f t="shared" si="136"/>
        <v>0</v>
      </c>
      <c r="H237" s="88">
        <f t="shared" si="136"/>
        <v>0.13101599999999999</v>
      </c>
      <c r="I237" s="88">
        <f t="shared" si="136"/>
        <v>0</v>
      </c>
      <c r="J237" s="88">
        <f t="shared" si="137"/>
        <v>0</v>
      </c>
      <c r="K237" s="89">
        <v>0</v>
      </c>
      <c r="L237" s="89">
        <v>0</v>
      </c>
      <c r="M237" s="89">
        <v>0</v>
      </c>
      <c r="N237" s="89">
        <v>0</v>
      </c>
      <c r="O237" s="88">
        <f t="shared" si="138"/>
        <v>0</v>
      </c>
      <c r="P237" s="88">
        <v>0</v>
      </c>
      <c r="Q237" s="88">
        <v>0</v>
      </c>
      <c r="R237" s="88">
        <v>0</v>
      </c>
      <c r="S237" s="88">
        <v>0</v>
      </c>
      <c r="T237" s="88">
        <f t="shared" si="139"/>
        <v>0.13101599999999999</v>
      </c>
      <c r="U237" s="88">
        <v>0</v>
      </c>
      <c r="V237" s="88">
        <v>0</v>
      </c>
      <c r="W237" s="88">
        <v>0.13101599999999999</v>
      </c>
      <c r="X237" s="88">
        <v>0</v>
      </c>
      <c r="Y237" s="88">
        <f t="shared" si="140"/>
        <v>0</v>
      </c>
      <c r="Z237" s="88">
        <v>0</v>
      </c>
      <c r="AA237" s="88">
        <v>0</v>
      </c>
      <c r="AB237" s="88">
        <v>0</v>
      </c>
      <c r="AC237" s="88">
        <v>0</v>
      </c>
      <c r="AD237" s="87">
        <v>0.11485174000000001</v>
      </c>
      <c r="AE237" s="88">
        <f t="shared" si="141"/>
        <v>0.10918000000000001</v>
      </c>
      <c r="AF237" s="88">
        <f t="shared" si="141"/>
        <v>0</v>
      </c>
      <c r="AG237" s="88">
        <f t="shared" si="141"/>
        <v>0</v>
      </c>
      <c r="AH237" s="88">
        <f t="shared" si="141"/>
        <v>0.10918000000000001</v>
      </c>
      <c r="AI237" s="88">
        <f t="shared" si="141"/>
        <v>0</v>
      </c>
      <c r="AJ237" s="88">
        <f t="shared" si="142"/>
        <v>0</v>
      </c>
      <c r="AK237" s="88">
        <v>0</v>
      </c>
      <c r="AL237" s="88">
        <v>0</v>
      </c>
      <c r="AM237" s="88">
        <v>0</v>
      </c>
      <c r="AN237" s="88">
        <v>0</v>
      </c>
      <c r="AO237" s="88">
        <f t="shared" si="143"/>
        <v>0</v>
      </c>
      <c r="AP237" s="88">
        <v>0</v>
      </c>
      <c r="AQ237" s="88">
        <v>0</v>
      </c>
      <c r="AR237" s="88">
        <v>0</v>
      </c>
      <c r="AS237" s="88">
        <v>0</v>
      </c>
      <c r="AT237" s="88">
        <f t="shared" si="144"/>
        <v>0.10918000000000001</v>
      </c>
      <c r="AU237" s="88">
        <v>0</v>
      </c>
      <c r="AV237" s="88">
        <v>0</v>
      </c>
      <c r="AW237" s="88">
        <v>0.10918000000000001</v>
      </c>
      <c r="AX237" s="88">
        <v>0</v>
      </c>
      <c r="AY237" s="88">
        <f t="shared" si="145"/>
        <v>0</v>
      </c>
      <c r="AZ237" s="88">
        <v>0</v>
      </c>
      <c r="BA237" s="88">
        <v>0</v>
      </c>
      <c r="BB237" s="88">
        <v>0</v>
      </c>
      <c r="BC237" s="88">
        <v>0</v>
      </c>
      <c r="BD237" s="78"/>
      <c r="BE237" s="90"/>
      <c r="BF237" s="93"/>
      <c r="BJ237" s="36"/>
      <c r="BO237" s="9"/>
    </row>
    <row r="238" spans="1:71" s="34" customFormat="1" ht="47.25" customHeight="1" x14ac:dyDescent="0.25">
      <c r="A238" s="92" t="s">
        <v>437</v>
      </c>
      <c r="B238" s="85" t="s">
        <v>509</v>
      </c>
      <c r="C238" s="84" t="s">
        <v>510</v>
      </c>
      <c r="D238" s="87">
        <f>VLOOKUP(C238,'[1]10 Кв ф'!C223:I626,5,FALSE)</f>
        <v>1.9202227700000001</v>
      </c>
      <c r="E238" s="88">
        <f t="shared" si="136"/>
        <v>1.8779999999999999</v>
      </c>
      <c r="F238" s="88">
        <f t="shared" si="136"/>
        <v>0</v>
      </c>
      <c r="G238" s="88">
        <f t="shared" si="136"/>
        <v>0</v>
      </c>
      <c r="H238" s="88">
        <f t="shared" si="136"/>
        <v>1.8779999999999999</v>
      </c>
      <c r="I238" s="88">
        <f t="shared" si="136"/>
        <v>0</v>
      </c>
      <c r="J238" s="88">
        <f t="shared" si="137"/>
        <v>0</v>
      </c>
      <c r="K238" s="89">
        <v>0</v>
      </c>
      <c r="L238" s="89">
        <v>0</v>
      </c>
      <c r="M238" s="89">
        <v>0</v>
      </c>
      <c r="N238" s="89">
        <v>0</v>
      </c>
      <c r="O238" s="88">
        <f t="shared" si="138"/>
        <v>0</v>
      </c>
      <c r="P238" s="88">
        <v>0</v>
      </c>
      <c r="Q238" s="88">
        <v>0</v>
      </c>
      <c r="R238" s="88">
        <v>0</v>
      </c>
      <c r="S238" s="88">
        <v>0</v>
      </c>
      <c r="T238" s="88">
        <f t="shared" si="139"/>
        <v>1.8779999999999999</v>
      </c>
      <c r="U238" s="88">
        <v>0</v>
      </c>
      <c r="V238" s="88">
        <v>0</v>
      </c>
      <c r="W238" s="88">
        <v>1.8779999999999999</v>
      </c>
      <c r="X238" s="88">
        <v>0</v>
      </c>
      <c r="Y238" s="88">
        <f t="shared" si="140"/>
        <v>0</v>
      </c>
      <c r="Z238" s="88">
        <v>0</v>
      </c>
      <c r="AA238" s="88">
        <v>0</v>
      </c>
      <c r="AB238" s="88">
        <v>0</v>
      </c>
      <c r="AC238" s="88">
        <v>0</v>
      </c>
      <c r="AD238" s="87">
        <v>1.6001856399999999</v>
      </c>
      <c r="AE238" s="88">
        <f t="shared" si="141"/>
        <v>1.5649999999999999</v>
      </c>
      <c r="AF238" s="88">
        <f t="shared" si="141"/>
        <v>0</v>
      </c>
      <c r="AG238" s="88">
        <f t="shared" si="141"/>
        <v>0</v>
      </c>
      <c r="AH238" s="88">
        <f t="shared" si="141"/>
        <v>1.5649999999999999</v>
      </c>
      <c r="AI238" s="88">
        <f t="shared" si="141"/>
        <v>0</v>
      </c>
      <c r="AJ238" s="88">
        <f t="shared" si="142"/>
        <v>0</v>
      </c>
      <c r="AK238" s="88">
        <v>0</v>
      </c>
      <c r="AL238" s="88">
        <v>0</v>
      </c>
      <c r="AM238" s="88">
        <v>0</v>
      </c>
      <c r="AN238" s="88">
        <v>0</v>
      </c>
      <c r="AO238" s="88">
        <f t="shared" si="143"/>
        <v>0</v>
      </c>
      <c r="AP238" s="88">
        <v>0</v>
      </c>
      <c r="AQ238" s="88">
        <v>0</v>
      </c>
      <c r="AR238" s="88">
        <v>0</v>
      </c>
      <c r="AS238" s="88">
        <v>0</v>
      </c>
      <c r="AT238" s="88">
        <f t="shared" si="144"/>
        <v>1.5649999999999999</v>
      </c>
      <c r="AU238" s="88">
        <v>0</v>
      </c>
      <c r="AV238" s="88">
        <v>0</v>
      </c>
      <c r="AW238" s="88">
        <v>1.5649999999999999</v>
      </c>
      <c r="AX238" s="88">
        <v>0</v>
      </c>
      <c r="AY238" s="88">
        <f t="shared" si="145"/>
        <v>0</v>
      </c>
      <c r="AZ238" s="88">
        <v>0</v>
      </c>
      <c r="BA238" s="88">
        <v>0</v>
      </c>
      <c r="BB238" s="88">
        <v>0</v>
      </c>
      <c r="BC238" s="88">
        <v>0</v>
      </c>
      <c r="BD238" s="78"/>
      <c r="BE238" s="90"/>
      <c r="BF238" s="93"/>
      <c r="BJ238" s="36"/>
      <c r="BO238" s="9"/>
    </row>
    <row r="239" spans="1:71" s="34" customFormat="1" ht="47.25" customHeight="1" x14ac:dyDescent="0.25">
      <c r="A239" s="92" t="s">
        <v>437</v>
      </c>
      <c r="B239" s="85" t="s">
        <v>511</v>
      </c>
      <c r="C239" s="84" t="s">
        <v>512</v>
      </c>
      <c r="D239" s="87">
        <f>VLOOKUP(C239,'[1]10 Кв ф'!C224:I627,5,FALSE)</f>
        <v>15.368016647999999</v>
      </c>
      <c r="E239" s="88">
        <f t="shared" si="136"/>
        <v>9.7388213300000004</v>
      </c>
      <c r="F239" s="88">
        <f t="shared" si="136"/>
        <v>0</v>
      </c>
      <c r="G239" s="88">
        <f t="shared" si="136"/>
        <v>0</v>
      </c>
      <c r="H239" s="88">
        <f t="shared" si="136"/>
        <v>9.7388213300000004</v>
      </c>
      <c r="I239" s="88">
        <f t="shared" si="136"/>
        <v>0</v>
      </c>
      <c r="J239" s="88">
        <f t="shared" si="137"/>
        <v>0</v>
      </c>
      <c r="K239" s="87">
        <v>0</v>
      </c>
      <c r="L239" s="87">
        <v>0</v>
      </c>
      <c r="M239" s="87">
        <v>0</v>
      </c>
      <c r="N239" s="87">
        <v>0</v>
      </c>
      <c r="O239" s="88">
        <f t="shared" si="138"/>
        <v>0</v>
      </c>
      <c r="P239" s="87">
        <v>0</v>
      </c>
      <c r="Q239" s="87">
        <v>0</v>
      </c>
      <c r="R239" s="87">
        <v>0</v>
      </c>
      <c r="S239" s="87">
        <v>0</v>
      </c>
      <c r="T239" s="88">
        <f t="shared" si="139"/>
        <v>0</v>
      </c>
      <c r="U239" s="87">
        <v>0</v>
      </c>
      <c r="V239" s="87">
        <v>0</v>
      </c>
      <c r="W239" s="87">
        <v>0</v>
      </c>
      <c r="X239" s="87">
        <v>0</v>
      </c>
      <c r="Y239" s="88">
        <f t="shared" si="140"/>
        <v>9.7388213300000004</v>
      </c>
      <c r="Z239" s="87">
        <v>0</v>
      </c>
      <c r="AA239" s="87">
        <v>0</v>
      </c>
      <c r="AB239" s="87">
        <v>9.7388213300000004</v>
      </c>
      <c r="AC239" s="87">
        <v>0</v>
      </c>
      <c r="AD239" s="87">
        <v>12.806680539999999</v>
      </c>
      <c r="AE239" s="88">
        <f t="shared" si="141"/>
        <v>8.1156844400000008</v>
      </c>
      <c r="AF239" s="88">
        <f t="shared" si="141"/>
        <v>0</v>
      </c>
      <c r="AG239" s="88">
        <f t="shared" si="141"/>
        <v>0</v>
      </c>
      <c r="AH239" s="88">
        <f t="shared" si="141"/>
        <v>8.1156844400000008</v>
      </c>
      <c r="AI239" s="88">
        <f t="shared" si="141"/>
        <v>0</v>
      </c>
      <c r="AJ239" s="88">
        <f t="shared" si="142"/>
        <v>0</v>
      </c>
      <c r="AK239" s="87">
        <v>0</v>
      </c>
      <c r="AL239" s="87">
        <v>0</v>
      </c>
      <c r="AM239" s="87">
        <v>0</v>
      </c>
      <c r="AN239" s="87">
        <v>0</v>
      </c>
      <c r="AO239" s="88">
        <f t="shared" si="143"/>
        <v>0</v>
      </c>
      <c r="AP239" s="87">
        <v>0</v>
      </c>
      <c r="AQ239" s="87">
        <v>0</v>
      </c>
      <c r="AR239" s="87">
        <v>0</v>
      </c>
      <c r="AS239" s="87">
        <v>0</v>
      </c>
      <c r="AT239" s="88">
        <f t="shared" si="144"/>
        <v>0</v>
      </c>
      <c r="AU239" s="87">
        <v>0</v>
      </c>
      <c r="AV239" s="87">
        <v>0</v>
      </c>
      <c r="AW239" s="87">
        <v>0</v>
      </c>
      <c r="AX239" s="87">
        <v>0</v>
      </c>
      <c r="AY239" s="88">
        <f t="shared" si="145"/>
        <v>8.1156844400000008</v>
      </c>
      <c r="AZ239" s="87">
        <v>0</v>
      </c>
      <c r="BA239" s="87">
        <v>0</v>
      </c>
      <c r="BB239" s="87">
        <v>8.1156844400000008</v>
      </c>
      <c r="BC239" s="87">
        <v>0</v>
      </c>
      <c r="BD239" s="78"/>
      <c r="BE239" s="90"/>
      <c r="BF239" s="93"/>
      <c r="BJ239" s="36"/>
      <c r="BO239" s="9"/>
    </row>
    <row r="240" spans="1:71" s="34" customFormat="1" ht="15.75" customHeight="1" x14ac:dyDescent="0.25">
      <c r="A240" s="92" t="s">
        <v>437</v>
      </c>
      <c r="B240" s="85" t="s">
        <v>513</v>
      </c>
      <c r="C240" s="84" t="s">
        <v>514</v>
      </c>
      <c r="D240" s="87">
        <f>VLOOKUP(C240,'[1]10 Кв ф'!C225:I628,5,FALSE)</f>
        <v>1.7331880799999999</v>
      </c>
      <c r="E240" s="88">
        <f t="shared" si="136"/>
        <v>0</v>
      </c>
      <c r="F240" s="88">
        <f t="shared" si="136"/>
        <v>0</v>
      </c>
      <c r="G240" s="88">
        <f t="shared" si="136"/>
        <v>0</v>
      </c>
      <c r="H240" s="88">
        <f t="shared" si="136"/>
        <v>0</v>
      </c>
      <c r="I240" s="88">
        <f t="shared" si="136"/>
        <v>0</v>
      </c>
      <c r="J240" s="88">
        <f t="shared" si="137"/>
        <v>0</v>
      </c>
      <c r="K240" s="112">
        <v>0</v>
      </c>
      <c r="L240" s="112">
        <v>0</v>
      </c>
      <c r="M240" s="112">
        <v>0</v>
      </c>
      <c r="N240" s="112">
        <v>0</v>
      </c>
      <c r="O240" s="88">
        <f t="shared" si="138"/>
        <v>0</v>
      </c>
      <c r="P240" s="112">
        <v>0</v>
      </c>
      <c r="Q240" s="112">
        <v>0</v>
      </c>
      <c r="R240" s="112">
        <v>0</v>
      </c>
      <c r="S240" s="112">
        <v>0</v>
      </c>
      <c r="T240" s="88">
        <f t="shared" si="139"/>
        <v>0</v>
      </c>
      <c r="U240" s="112">
        <v>0</v>
      </c>
      <c r="V240" s="112">
        <v>0</v>
      </c>
      <c r="W240" s="112">
        <v>0</v>
      </c>
      <c r="X240" s="112">
        <v>0</v>
      </c>
      <c r="Y240" s="88">
        <f t="shared" si="140"/>
        <v>0</v>
      </c>
      <c r="Z240" s="112">
        <v>0</v>
      </c>
      <c r="AA240" s="112">
        <v>0</v>
      </c>
      <c r="AB240" s="112">
        <v>0</v>
      </c>
      <c r="AC240" s="112">
        <v>0</v>
      </c>
      <c r="AD240" s="87">
        <v>1.4443234</v>
      </c>
      <c r="AE240" s="88">
        <f t="shared" si="141"/>
        <v>0</v>
      </c>
      <c r="AF240" s="88">
        <f t="shared" si="141"/>
        <v>0</v>
      </c>
      <c r="AG240" s="88">
        <f t="shared" si="141"/>
        <v>0</v>
      </c>
      <c r="AH240" s="88">
        <f t="shared" si="141"/>
        <v>0</v>
      </c>
      <c r="AI240" s="88">
        <f t="shared" si="141"/>
        <v>0</v>
      </c>
      <c r="AJ240" s="88">
        <f t="shared" si="142"/>
        <v>0</v>
      </c>
      <c r="AK240" s="112">
        <v>0</v>
      </c>
      <c r="AL240" s="112">
        <v>0</v>
      </c>
      <c r="AM240" s="112">
        <v>0</v>
      </c>
      <c r="AN240" s="112">
        <v>0</v>
      </c>
      <c r="AO240" s="88">
        <f t="shared" si="143"/>
        <v>0</v>
      </c>
      <c r="AP240" s="112">
        <v>0</v>
      </c>
      <c r="AQ240" s="112">
        <v>0</v>
      </c>
      <c r="AR240" s="112">
        <v>0</v>
      </c>
      <c r="AS240" s="112">
        <v>0</v>
      </c>
      <c r="AT240" s="88">
        <f t="shared" si="144"/>
        <v>0</v>
      </c>
      <c r="AU240" s="112">
        <v>0</v>
      </c>
      <c r="AV240" s="112">
        <v>0</v>
      </c>
      <c r="AW240" s="112">
        <v>0</v>
      </c>
      <c r="AX240" s="112">
        <v>0</v>
      </c>
      <c r="AY240" s="88">
        <f t="shared" si="145"/>
        <v>0</v>
      </c>
      <c r="AZ240" s="112">
        <v>0</v>
      </c>
      <c r="BA240" s="112">
        <v>0</v>
      </c>
      <c r="BB240" s="112">
        <v>0</v>
      </c>
      <c r="BC240" s="112">
        <v>0</v>
      </c>
      <c r="BD240" s="78"/>
      <c r="BE240" s="90"/>
      <c r="BF240" s="93"/>
      <c r="BJ240" s="36"/>
      <c r="BO240" s="9"/>
    </row>
    <row r="241" spans="1:71" s="34" customFormat="1" ht="31.5" customHeight="1" x14ac:dyDescent="0.25">
      <c r="A241" s="92" t="s">
        <v>437</v>
      </c>
      <c r="B241" s="85" t="s">
        <v>515</v>
      </c>
      <c r="C241" s="84" t="s">
        <v>516</v>
      </c>
      <c r="D241" s="87">
        <f>VLOOKUP(C241,'[1]10 Кв ф'!C226:I629,5,FALSE)</f>
        <v>0.54325178000000007</v>
      </c>
      <c r="E241" s="88">
        <f t="shared" si="136"/>
        <v>0.4032</v>
      </c>
      <c r="F241" s="88">
        <f t="shared" si="136"/>
        <v>0</v>
      </c>
      <c r="G241" s="88">
        <f t="shared" si="136"/>
        <v>0</v>
      </c>
      <c r="H241" s="88">
        <f t="shared" si="136"/>
        <v>0.4032</v>
      </c>
      <c r="I241" s="88">
        <f t="shared" si="136"/>
        <v>0</v>
      </c>
      <c r="J241" s="88">
        <f t="shared" si="137"/>
        <v>0</v>
      </c>
      <c r="K241" s="112">
        <v>0</v>
      </c>
      <c r="L241" s="112">
        <v>0</v>
      </c>
      <c r="M241" s="112">
        <v>0</v>
      </c>
      <c r="N241" s="112">
        <v>0</v>
      </c>
      <c r="O241" s="88">
        <f t="shared" si="138"/>
        <v>0</v>
      </c>
      <c r="P241" s="112">
        <v>0</v>
      </c>
      <c r="Q241" s="112">
        <v>0</v>
      </c>
      <c r="R241" s="112">
        <v>0</v>
      </c>
      <c r="S241" s="112">
        <v>0</v>
      </c>
      <c r="T241" s="88">
        <f t="shared" si="139"/>
        <v>0.4032</v>
      </c>
      <c r="U241" s="112">
        <v>0</v>
      </c>
      <c r="V241" s="112">
        <v>0</v>
      </c>
      <c r="W241" s="112">
        <v>0.4032</v>
      </c>
      <c r="X241" s="112">
        <v>0</v>
      </c>
      <c r="Y241" s="88">
        <f t="shared" si="140"/>
        <v>0</v>
      </c>
      <c r="Z241" s="112">
        <v>0</v>
      </c>
      <c r="AA241" s="112">
        <v>0</v>
      </c>
      <c r="AB241" s="112">
        <v>0</v>
      </c>
      <c r="AC241" s="112">
        <v>0</v>
      </c>
      <c r="AD241" s="87">
        <v>0.45270981999999999</v>
      </c>
      <c r="AE241" s="88">
        <f t="shared" si="141"/>
        <v>0.33600000000000002</v>
      </c>
      <c r="AF241" s="88">
        <f t="shared" si="141"/>
        <v>0</v>
      </c>
      <c r="AG241" s="88">
        <f t="shared" si="141"/>
        <v>0</v>
      </c>
      <c r="AH241" s="88">
        <f t="shared" si="141"/>
        <v>0.33600000000000002</v>
      </c>
      <c r="AI241" s="88">
        <f t="shared" si="141"/>
        <v>0</v>
      </c>
      <c r="AJ241" s="88">
        <f t="shared" si="142"/>
        <v>0</v>
      </c>
      <c r="AK241" s="112">
        <v>0</v>
      </c>
      <c r="AL241" s="112">
        <v>0</v>
      </c>
      <c r="AM241" s="112">
        <v>0</v>
      </c>
      <c r="AN241" s="112">
        <v>0</v>
      </c>
      <c r="AO241" s="88">
        <f t="shared" si="143"/>
        <v>0</v>
      </c>
      <c r="AP241" s="112">
        <v>0</v>
      </c>
      <c r="AQ241" s="112">
        <v>0</v>
      </c>
      <c r="AR241" s="112">
        <v>0</v>
      </c>
      <c r="AS241" s="112">
        <v>0</v>
      </c>
      <c r="AT241" s="88">
        <f t="shared" si="144"/>
        <v>0.33600000000000002</v>
      </c>
      <c r="AU241" s="112">
        <v>0</v>
      </c>
      <c r="AV241" s="112">
        <v>0</v>
      </c>
      <c r="AW241" s="112">
        <v>0.33600000000000002</v>
      </c>
      <c r="AX241" s="112">
        <v>0</v>
      </c>
      <c r="AY241" s="88">
        <f t="shared" si="145"/>
        <v>0</v>
      </c>
      <c r="AZ241" s="112">
        <v>0</v>
      </c>
      <c r="BA241" s="112">
        <v>0</v>
      </c>
      <c r="BB241" s="112">
        <v>0</v>
      </c>
      <c r="BC241" s="112">
        <v>0</v>
      </c>
      <c r="BD241" s="78"/>
      <c r="BE241" s="90"/>
      <c r="BF241" s="93"/>
      <c r="BJ241" s="36"/>
      <c r="BO241" s="9"/>
    </row>
    <row r="242" spans="1:71" s="34" customFormat="1" ht="15.75" customHeight="1" x14ac:dyDescent="0.25">
      <c r="A242" s="92" t="s">
        <v>437</v>
      </c>
      <c r="B242" s="85" t="s">
        <v>517</v>
      </c>
      <c r="C242" s="84" t="s">
        <v>518</v>
      </c>
      <c r="D242" s="87">
        <f>VLOOKUP(C242,'[1]10 Кв ф'!C227:I630,5,FALSE)</f>
        <v>0.20161667</v>
      </c>
      <c r="E242" s="88">
        <f t="shared" si="136"/>
        <v>0.17568</v>
      </c>
      <c r="F242" s="88">
        <f t="shared" si="136"/>
        <v>0</v>
      </c>
      <c r="G242" s="88">
        <f t="shared" si="136"/>
        <v>0</v>
      </c>
      <c r="H242" s="88">
        <f t="shared" si="136"/>
        <v>0.17568</v>
      </c>
      <c r="I242" s="88">
        <f t="shared" si="136"/>
        <v>0</v>
      </c>
      <c r="J242" s="88">
        <f t="shared" si="137"/>
        <v>0</v>
      </c>
      <c r="K242" s="112">
        <v>0</v>
      </c>
      <c r="L242" s="112">
        <v>0</v>
      </c>
      <c r="M242" s="112">
        <v>0</v>
      </c>
      <c r="N242" s="112">
        <v>0</v>
      </c>
      <c r="O242" s="88">
        <f t="shared" si="138"/>
        <v>0</v>
      </c>
      <c r="P242" s="112">
        <v>0</v>
      </c>
      <c r="Q242" s="112">
        <v>0</v>
      </c>
      <c r="R242" s="112">
        <v>0</v>
      </c>
      <c r="S242" s="112">
        <v>0</v>
      </c>
      <c r="T242" s="88">
        <f t="shared" si="139"/>
        <v>0.17568</v>
      </c>
      <c r="U242" s="112">
        <v>0</v>
      </c>
      <c r="V242" s="112">
        <v>0</v>
      </c>
      <c r="W242" s="112">
        <v>0.17568</v>
      </c>
      <c r="X242" s="112">
        <v>0</v>
      </c>
      <c r="Y242" s="88">
        <f t="shared" si="140"/>
        <v>0</v>
      </c>
      <c r="Z242" s="112">
        <v>0</v>
      </c>
      <c r="AA242" s="112">
        <v>0</v>
      </c>
      <c r="AB242" s="112">
        <v>0</v>
      </c>
      <c r="AC242" s="112">
        <v>0</v>
      </c>
      <c r="AD242" s="87">
        <v>0.16801389</v>
      </c>
      <c r="AE242" s="88">
        <f t="shared" si="141"/>
        <v>0.1464</v>
      </c>
      <c r="AF242" s="88">
        <f t="shared" si="141"/>
        <v>0</v>
      </c>
      <c r="AG242" s="88">
        <f t="shared" si="141"/>
        <v>0</v>
      </c>
      <c r="AH242" s="88">
        <f t="shared" si="141"/>
        <v>0.1464</v>
      </c>
      <c r="AI242" s="88">
        <f t="shared" si="141"/>
        <v>0</v>
      </c>
      <c r="AJ242" s="88">
        <f t="shared" si="142"/>
        <v>0</v>
      </c>
      <c r="AK242" s="112">
        <v>0</v>
      </c>
      <c r="AL242" s="112">
        <v>0</v>
      </c>
      <c r="AM242" s="112">
        <v>0</v>
      </c>
      <c r="AN242" s="112">
        <v>0</v>
      </c>
      <c r="AO242" s="88">
        <f t="shared" si="143"/>
        <v>0</v>
      </c>
      <c r="AP242" s="112">
        <v>0</v>
      </c>
      <c r="AQ242" s="112">
        <v>0</v>
      </c>
      <c r="AR242" s="112">
        <v>0</v>
      </c>
      <c r="AS242" s="112">
        <v>0</v>
      </c>
      <c r="AT242" s="88">
        <f t="shared" si="144"/>
        <v>0.1464</v>
      </c>
      <c r="AU242" s="112">
        <v>0</v>
      </c>
      <c r="AV242" s="112">
        <v>0</v>
      </c>
      <c r="AW242" s="112">
        <v>0.1464</v>
      </c>
      <c r="AX242" s="112">
        <v>0</v>
      </c>
      <c r="AY242" s="88">
        <f t="shared" si="145"/>
        <v>0</v>
      </c>
      <c r="AZ242" s="112">
        <v>0</v>
      </c>
      <c r="BA242" s="112">
        <v>0</v>
      </c>
      <c r="BB242" s="112">
        <v>0</v>
      </c>
      <c r="BC242" s="112">
        <v>0</v>
      </c>
      <c r="BD242" s="78"/>
      <c r="BE242" s="90"/>
      <c r="BF242" s="93"/>
      <c r="BJ242" s="36"/>
      <c r="BO242" s="9"/>
    </row>
    <row r="243" spans="1:71" s="34" customFormat="1" ht="48" customHeight="1" x14ac:dyDescent="0.25">
      <c r="A243" s="92" t="s">
        <v>437</v>
      </c>
      <c r="B243" s="85" t="s">
        <v>519</v>
      </c>
      <c r="C243" s="84" t="s">
        <v>520</v>
      </c>
      <c r="D243" s="87">
        <f>VLOOKUP(C243,'[1]10 Кв ф'!C228:I631,5,FALSE)</f>
        <v>66.84611658</v>
      </c>
      <c r="E243" s="88">
        <f t="shared" si="136"/>
        <v>60.187467699999999</v>
      </c>
      <c r="F243" s="88">
        <f t="shared" si="136"/>
        <v>0</v>
      </c>
      <c r="G243" s="88">
        <f t="shared" si="136"/>
        <v>0</v>
      </c>
      <c r="H243" s="88">
        <f t="shared" si="136"/>
        <v>60.187467699999999</v>
      </c>
      <c r="I243" s="88">
        <f t="shared" si="136"/>
        <v>0</v>
      </c>
      <c r="J243" s="88">
        <f t="shared" si="137"/>
        <v>8.5708579999999993E-2</v>
      </c>
      <c r="K243" s="112">
        <v>0</v>
      </c>
      <c r="L243" s="112">
        <v>0</v>
      </c>
      <c r="M243" s="112">
        <v>8.5708579999999993E-2</v>
      </c>
      <c r="N243" s="112">
        <v>0</v>
      </c>
      <c r="O243" s="88">
        <f t="shared" si="138"/>
        <v>60.101759119999997</v>
      </c>
      <c r="P243" s="88">
        <v>0</v>
      </c>
      <c r="Q243" s="88">
        <v>0</v>
      </c>
      <c r="R243" s="88">
        <v>60.101759119999997</v>
      </c>
      <c r="S243" s="88">
        <v>0</v>
      </c>
      <c r="T243" s="88">
        <f t="shared" si="139"/>
        <v>0</v>
      </c>
      <c r="U243" s="88">
        <v>0</v>
      </c>
      <c r="V243" s="88">
        <v>0</v>
      </c>
      <c r="W243" s="88">
        <v>0</v>
      </c>
      <c r="X243" s="88">
        <v>0</v>
      </c>
      <c r="Y243" s="88">
        <f t="shared" si="140"/>
        <v>0</v>
      </c>
      <c r="Z243" s="88">
        <v>0</v>
      </c>
      <c r="AA243" s="88">
        <v>0</v>
      </c>
      <c r="AB243" s="88">
        <v>0</v>
      </c>
      <c r="AC243" s="88">
        <v>0</v>
      </c>
      <c r="AD243" s="87">
        <v>55.70509715</v>
      </c>
      <c r="AE243" s="88">
        <f t="shared" si="141"/>
        <v>50.156223090000005</v>
      </c>
      <c r="AF243" s="88">
        <f t="shared" si="141"/>
        <v>0</v>
      </c>
      <c r="AG243" s="88">
        <f t="shared" si="141"/>
        <v>0</v>
      </c>
      <c r="AH243" s="88">
        <f t="shared" si="141"/>
        <v>50.156223090000005</v>
      </c>
      <c r="AI243" s="88">
        <f t="shared" si="141"/>
        <v>0</v>
      </c>
      <c r="AJ243" s="88">
        <f t="shared" si="142"/>
        <v>50.156223090000005</v>
      </c>
      <c r="AK243" s="88">
        <v>0</v>
      </c>
      <c r="AL243" s="88">
        <v>0</v>
      </c>
      <c r="AM243" s="88">
        <v>50.156223090000005</v>
      </c>
      <c r="AN243" s="88">
        <v>0</v>
      </c>
      <c r="AO243" s="88">
        <f t="shared" si="143"/>
        <v>0</v>
      </c>
      <c r="AP243" s="88">
        <v>0</v>
      </c>
      <c r="AQ243" s="88">
        <v>0</v>
      </c>
      <c r="AR243" s="88">
        <v>0</v>
      </c>
      <c r="AS243" s="88">
        <v>0</v>
      </c>
      <c r="AT243" s="88">
        <f t="shared" si="144"/>
        <v>0</v>
      </c>
      <c r="AU243" s="88">
        <v>0</v>
      </c>
      <c r="AV243" s="88">
        <v>0</v>
      </c>
      <c r="AW243" s="88">
        <v>0</v>
      </c>
      <c r="AX243" s="88">
        <v>0</v>
      </c>
      <c r="AY243" s="88">
        <f t="shared" si="145"/>
        <v>0</v>
      </c>
      <c r="AZ243" s="88">
        <v>0</v>
      </c>
      <c r="BA243" s="88">
        <v>0</v>
      </c>
      <c r="BB243" s="88">
        <v>0</v>
      </c>
      <c r="BC243" s="88">
        <v>0</v>
      </c>
      <c r="BD243" s="78"/>
      <c r="BE243" s="90"/>
      <c r="BF243" s="93"/>
      <c r="BJ243" s="36"/>
      <c r="BO243" s="9"/>
      <c r="BP243" s="6"/>
    </row>
    <row r="244" spans="1:71" s="34" customFormat="1" ht="42.75" customHeight="1" x14ac:dyDescent="0.25">
      <c r="A244" s="92" t="s">
        <v>437</v>
      </c>
      <c r="B244" s="85" t="s">
        <v>521</v>
      </c>
      <c r="C244" s="84" t="s">
        <v>522</v>
      </c>
      <c r="D244" s="87">
        <f>VLOOKUP(C244,'[1]10 Кв ф'!C229:I632,5,FALSE)</f>
        <v>0.19435012799999998</v>
      </c>
      <c r="E244" s="88">
        <f t="shared" si="136"/>
        <v>0.1832568</v>
      </c>
      <c r="F244" s="88">
        <f t="shared" si="136"/>
        <v>0</v>
      </c>
      <c r="G244" s="88">
        <f t="shared" si="136"/>
        <v>0</v>
      </c>
      <c r="H244" s="88">
        <f t="shared" si="136"/>
        <v>0.1832568</v>
      </c>
      <c r="I244" s="88">
        <f t="shared" si="136"/>
        <v>0</v>
      </c>
      <c r="J244" s="88">
        <f t="shared" si="137"/>
        <v>0</v>
      </c>
      <c r="K244" s="112">
        <v>0</v>
      </c>
      <c r="L244" s="112">
        <v>0</v>
      </c>
      <c r="M244" s="112">
        <v>0</v>
      </c>
      <c r="N244" s="112">
        <v>0</v>
      </c>
      <c r="O244" s="88">
        <f t="shared" si="138"/>
        <v>0</v>
      </c>
      <c r="P244" s="88">
        <v>0</v>
      </c>
      <c r="Q244" s="88">
        <v>0</v>
      </c>
      <c r="R244" s="88">
        <v>0</v>
      </c>
      <c r="S244" s="88">
        <v>0</v>
      </c>
      <c r="T244" s="88">
        <f t="shared" si="139"/>
        <v>0.1832568</v>
      </c>
      <c r="U244" s="88">
        <v>0</v>
      </c>
      <c r="V244" s="88">
        <v>0</v>
      </c>
      <c r="W244" s="88">
        <v>0.1832568</v>
      </c>
      <c r="X244" s="88">
        <v>0</v>
      </c>
      <c r="Y244" s="88">
        <f t="shared" si="140"/>
        <v>0</v>
      </c>
      <c r="Z244" s="88">
        <v>0</v>
      </c>
      <c r="AA244" s="88">
        <v>0</v>
      </c>
      <c r="AB244" s="88">
        <v>0</v>
      </c>
      <c r="AC244" s="88">
        <v>0</v>
      </c>
      <c r="AD244" s="87">
        <v>0.16195844000000001</v>
      </c>
      <c r="AE244" s="88">
        <f t="shared" si="141"/>
        <v>0.15271399999999999</v>
      </c>
      <c r="AF244" s="88">
        <f t="shared" si="141"/>
        <v>0</v>
      </c>
      <c r="AG244" s="88">
        <f t="shared" si="141"/>
        <v>0</v>
      </c>
      <c r="AH244" s="88">
        <f t="shared" si="141"/>
        <v>0.15271399999999999</v>
      </c>
      <c r="AI244" s="88">
        <f t="shared" si="141"/>
        <v>0</v>
      </c>
      <c r="AJ244" s="88">
        <f t="shared" si="142"/>
        <v>0</v>
      </c>
      <c r="AK244" s="88">
        <v>0</v>
      </c>
      <c r="AL244" s="88">
        <v>0</v>
      </c>
      <c r="AM244" s="88">
        <v>0</v>
      </c>
      <c r="AN244" s="88">
        <v>0</v>
      </c>
      <c r="AO244" s="88">
        <f t="shared" si="143"/>
        <v>0</v>
      </c>
      <c r="AP244" s="88">
        <v>0</v>
      </c>
      <c r="AQ244" s="88">
        <v>0</v>
      </c>
      <c r="AR244" s="88">
        <v>0</v>
      </c>
      <c r="AS244" s="88">
        <v>0</v>
      </c>
      <c r="AT244" s="88">
        <f t="shared" si="144"/>
        <v>0.15271399999999999</v>
      </c>
      <c r="AU244" s="88">
        <v>0</v>
      </c>
      <c r="AV244" s="88">
        <v>0</v>
      </c>
      <c r="AW244" s="88">
        <v>0.15271399999999999</v>
      </c>
      <c r="AX244" s="88">
        <v>0</v>
      </c>
      <c r="AY244" s="88">
        <f t="shared" si="145"/>
        <v>0</v>
      </c>
      <c r="AZ244" s="88">
        <v>0</v>
      </c>
      <c r="BA244" s="88">
        <v>0</v>
      </c>
      <c r="BB244" s="88">
        <v>0</v>
      </c>
      <c r="BC244" s="88">
        <v>0</v>
      </c>
      <c r="BD244" s="78"/>
      <c r="BE244" s="90"/>
      <c r="BF244" s="93"/>
      <c r="BJ244" s="36"/>
      <c r="BO244" s="9"/>
    </row>
    <row r="245" spans="1:71" ht="15.75" customHeight="1" x14ac:dyDescent="0.25">
      <c r="A245" s="92" t="s">
        <v>437</v>
      </c>
      <c r="B245" s="85" t="s">
        <v>523</v>
      </c>
      <c r="C245" s="84" t="s">
        <v>524</v>
      </c>
      <c r="D245" s="87">
        <f>VLOOKUP(C245,'[1]10 Кв ф'!C230:I633,5,FALSE)</f>
        <v>0.56327066400000003</v>
      </c>
      <c r="E245" s="88">
        <f t="shared" si="136"/>
        <v>0.52835880000000013</v>
      </c>
      <c r="F245" s="88">
        <f t="shared" si="136"/>
        <v>0</v>
      </c>
      <c r="G245" s="88">
        <f t="shared" si="136"/>
        <v>0</v>
      </c>
      <c r="H245" s="88">
        <f t="shared" si="136"/>
        <v>0.52835880000000013</v>
      </c>
      <c r="I245" s="88">
        <f t="shared" si="136"/>
        <v>0</v>
      </c>
      <c r="J245" s="88">
        <f t="shared" si="137"/>
        <v>0</v>
      </c>
      <c r="K245" s="112">
        <v>0</v>
      </c>
      <c r="L245" s="112">
        <v>0</v>
      </c>
      <c r="M245" s="112">
        <v>0</v>
      </c>
      <c r="N245" s="112">
        <v>0</v>
      </c>
      <c r="O245" s="88">
        <f t="shared" si="138"/>
        <v>0</v>
      </c>
      <c r="P245" s="89">
        <v>0</v>
      </c>
      <c r="Q245" s="89">
        <v>0</v>
      </c>
      <c r="R245" s="89">
        <v>0</v>
      </c>
      <c r="S245" s="89">
        <v>0</v>
      </c>
      <c r="T245" s="88">
        <f t="shared" si="139"/>
        <v>0.52835880000000013</v>
      </c>
      <c r="U245" s="89">
        <v>0</v>
      </c>
      <c r="V245" s="89">
        <v>0</v>
      </c>
      <c r="W245" s="89">
        <v>0.52835880000000013</v>
      </c>
      <c r="X245" s="89">
        <v>0</v>
      </c>
      <c r="Y245" s="88">
        <f t="shared" si="140"/>
        <v>0</v>
      </c>
      <c r="Z245" s="88">
        <v>0</v>
      </c>
      <c r="AA245" s="88">
        <v>0</v>
      </c>
      <c r="AB245" s="88">
        <v>0</v>
      </c>
      <c r="AC245" s="88">
        <v>0</v>
      </c>
      <c r="AD245" s="87">
        <v>0.46939222000000003</v>
      </c>
      <c r="AE245" s="88">
        <f t="shared" si="141"/>
        <v>0.440299</v>
      </c>
      <c r="AF245" s="88">
        <f t="shared" si="141"/>
        <v>0</v>
      </c>
      <c r="AG245" s="88">
        <f t="shared" si="141"/>
        <v>0</v>
      </c>
      <c r="AH245" s="88">
        <f t="shared" si="141"/>
        <v>0.440299</v>
      </c>
      <c r="AI245" s="88">
        <f t="shared" si="141"/>
        <v>0</v>
      </c>
      <c r="AJ245" s="88">
        <f t="shared" si="142"/>
        <v>0</v>
      </c>
      <c r="AK245" s="89">
        <v>0</v>
      </c>
      <c r="AL245" s="89">
        <v>0</v>
      </c>
      <c r="AM245" s="89">
        <v>0</v>
      </c>
      <c r="AN245" s="89">
        <v>0</v>
      </c>
      <c r="AO245" s="88">
        <f t="shared" si="143"/>
        <v>0</v>
      </c>
      <c r="AP245" s="89">
        <v>0</v>
      </c>
      <c r="AQ245" s="89">
        <v>0</v>
      </c>
      <c r="AR245" s="89">
        <v>0</v>
      </c>
      <c r="AS245" s="89">
        <v>0</v>
      </c>
      <c r="AT245" s="88">
        <f t="shared" si="144"/>
        <v>0.440299</v>
      </c>
      <c r="AU245" s="89">
        <v>0</v>
      </c>
      <c r="AV245" s="89">
        <v>0</v>
      </c>
      <c r="AW245" s="89">
        <v>0.440299</v>
      </c>
      <c r="AX245" s="89">
        <v>0</v>
      </c>
      <c r="AY245" s="88">
        <f t="shared" si="145"/>
        <v>0</v>
      </c>
      <c r="AZ245" s="89">
        <v>0</v>
      </c>
      <c r="BA245" s="89">
        <v>0</v>
      </c>
      <c r="BB245" s="89">
        <v>0</v>
      </c>
      <c r="BC245" s="89">
        <v>0</v>
      </c>
      <c r="BD245" s="78"/>
      <c r="BE245" s="90"/>
      <c r="BF245" s="93"/>
      <c r="BG245" s="34"/>
      <c r="BH245" s="34"/>
      <c r="BI245" s="34"/>
      <c r="BJ245" s="36"/>
      <c r="BK245" s="34"/>
      <c r="BL245" s="34"/>
      <c r="BM245" s="34"/>
      <c r="BN245" s="34"/>
      <c r="BQ245" s="34"/>
      <c r="BR245" s="34"/>
      <c r="BS245" s="34"/>
    </row>
    <row r="246" spans="1:71" s="34" customFormat="1" ht="31.5" customHeight="1" x14ac:dyDescent="0.25">
      <c r="A246" s="92" t="s">
        <v>437</v>
      </c>
      <c r="B246" s="85" t="s">
        <v>525</v>
      </c>
      <c r="C246" s="84" t="s">
        <v>526</v>
      </c>
      <c r="D246" s="87">
        <v>2.1220292879999998</v>
      </c>
      <c r="E246" s="88">
        <f t="shared" si="136"/>
        <v>1.9905048000000001</v>
      </c>
      <c r="F246" s="88">
        <f t="shared" si="136"/>
        <v>0</v>
      </c>
      <c r="G246" s="88">
        <f t="shared" si="136"/>
        <v>0</v>
      </c>
      <c r="H246" s="88">
        <f t="shared" si="136"/>
        <v>1.9905048000000001</v>
      </c>
      <c r="I246" s="88">
        <f t="shared" si="136"/>
        <v>0</v>
      </c>
      <c r="J246" s="88">
        <f t="shared" si="137"/>
        <v>0</v>
      </c>
      <c r="K246" s="112">
        <v>0</v>
      </c>
      <c r="L246" s="112">
        <v>0</v>
      </c>
      <c r="M246" s="112">
        <v>0</v>
      </c>
      <c r="N246" s="112">
        <v>0</v>
      </c>
      <c r="O246" s="88">
        <f t="shared" si="138"/>
        <v>0</v>
      </c>
      <c r="P246" s="88">
        <v>0</v>
      </c>
      <c r="Q246" s="88">
        <v>0</v>
      </c>
      <c r="R246" s="88">
        <v>0</v>
      </c>
      <c r="S246" s="88">
        <v>0</v>
      </c>
      <c r="T246" s="88">
        <f t="shared" si="139"/>
        <v>1.9905048000000001</v>
      </c>
      <c r="U246" s="88">
        <v>0</v>
      </c>
      <c r="V246" s="88">
        <v>0</v>
      </c>
      <c r="W246" s="88">
        <v>1.9905048000000001</v>
      </c>
      <c r="X246" s="88">
        <v>0</v>
      </c>
      <c r="Y246" s="88">
        <f t="shared" si="140"/>
        <v>0</v>
      </c>
      <c r="Z246" s="88">
        <v>0</v>
      </c>
      <c r="AA246" s="88">
        <v>0</v>
      </c>
      <c r="AB246" s="88">
        <v>0</v>
      </c>
      <c r="AC246" s="88">
        <v>0</v>
      </c>
      <c r="AD246" s="87">
        <v>1.7683577399999999</v>
      </c>
      <c r="AE246" s="88">
        <f t="shared" si="141"/>
        <v>1.6587539999999998</v>
      </c>
      <c r="AF246" s="88">
        <f t="shared" si="141"/>
        <v>0</v>
      </c>
      <c r="AG246" s="88">
        <f t="shared" si="141"/>
        <v>0</v>
      </c>
      <c r="AH246" s="88">
        <f>AM246+AR246+AW246+BB246</f>
        <v>1.6587539999999998</v>
      </c>
      <c r="AI246" s="88">
        <f t="shared" si="141"/>
        <v>0</v>
      </c>
      <c r="AJ246" s="88">
        <f t="shared" si="142"/>
        <v>0</v>
      </c>
      <c r="AK246" s="88">
        <v>0</v>
      </c>
      <c r="AL246" s="88">
        <v>0</v>
      </c>
      <c r="AM246" s="88">
        <v>0</v>
      </c>
      <c r="AN246" s="88">
        <v>0</v>
      </c>
      <c r="AO246" s="88">
        <f t="shared" si="143"/>
        <v>0</v>
      </c>
      <c r="AP246" s="88">
        <v>0</v>
      </c>
      <c r="AQ246" s="88">
        <v>0</v>
      </c>
      <c r="AR246" s="88">
        <v>0</v>
      </c>
      <c r="AS246" s="88">
        <v>0</v>
      </c>
      <c r="AT246" s="88">
        <f t="shared" si="144"/>
        <v>1.6587539999999998</v>
      </c>
      <c r="AU246" s="88">
        <v>0</v>
      </c>
      <c r="AV246" s="88">
        <v>0</v>
      </c>
      <c r="AW246" s="88">
        <v>1.6587539999999998</v>
      </c>
      <c r="AX246" s="88">
        <v>0</v>
      </c>
      <c r="AY246" s="88">
        <f t="shared" si="145"/>
        <v>0</v>
      </c>
      <c r="AZ246" s="88">
        <v>0</v>
      </c>
      <c r="BA246" s="88">
        <v>0</v>
      </c>
      <c r="BB246" s="88">
        <v>0</v>
      </c>
      <c r="BC246" s="88">
        <v>0</v>
      </c>
      <c r="BD246" s="78"/>
      <c r="BE246" s="90"/>
      <c r="BF246" s="93"/>
      <c r="BJ246" s="36"/>
      <c r="BO246" s="9"/>
    </row>
    <row r="247" spans="1:71" s="34" customFormat="1" ht="47.25" customHeight="1" x14ac:dyDescent="0.25">
      <c r="A247" s="92" t="s">
        <v>437</v>
      </c>
      <c r="B247" s="85" t="s">
        <v>527</v>
      </c>
      <c r="C247" s="84" t="s">
        <v>528</v>
      </c>
      <c r="D247" s="87">
        <f>VLOOKUP(C247,'[1]10 Кв ф'!C232:I635,5,FALSE)</f>
        <v>8.4</v>
      </c>
      <c r="E247" s="88">
        <f>J247+O247+T247+Y247</f>
        <v>8.4</v>
      </c>
      <c r="F247" s="88">
        <f>K247+P247+U247+Z247</f>
        <v>0</v>
      </c>
      <c r="G247" s="88">
        <f>L247+Q247+V247+AA247</f>
        <v>0</v>
      </c>
      <c r="H247" s="88">
        <f>M247+R247+W247+AB247</f>
        <v>8.4</v>
      </c>
      <c r="I247" s="88">
        <f>N247+S247+X247+AC247</f>
        <v>0</v>
      </c>
      <c r="J247" s="88">
        <f>K247+L247+M247+N247</f>
        <v>8.4</v>
      </c>
      <c r="K247" s="112">
        <v>0</v>
      </c>
      <c r="L247" s="112">
        <v>0</v>
      </c>
      <c r="M247" s="112">
        <v>8.4</v>
      </c>
      <c r="N247" s="112">
        <v>0</v>
      </c>
      <c r="O247" s="88">
        <f>P247+Q247+R247+S247</f>
        <v>0</v>
      </c>
      <c r="P247" s="88">
        <v>0</v>
      </c>
      <c r="Q247" s="88">
        <v>0</v>
      </c>
      <c r="R247" s="88">
        <v>0</v>
      </c>
      <c r="S247" s="88">
        <v>0</v>
      </c>
      <c r="T247" s="88">
        <f>U247+V247+W247+X247</f>
        <v>0</v>
      </c>
      <c r="U247" s="88">
        <v>0</v>
      </c>
      <c r="V247" s="88">
        <v>0</v>
      </c>
      <c r="W247" s="88">
        <v>0</v>
      </c>
      <c r="X247" s="88">
        <v>0</v>
      </c>
      <c r="Y247" s="88">
        <f>Z247+AA247+AB247+AC247</f>
        <v>0</v>
      </c>
      <c r="Z247" s="88">
        <v>0</v>
      </c>
      <c r="AA247" s="88">
        <v>0</v>
      </c>
      <c r="AB247" s="88">
        <v>0</v>
      </c>
      <c r="AC247" s="88">
        <v>0</v>
      </c>
      <c r="AD247" s="87">
        <v>0</v>
      </c>
      <c r="AE247" s="88">
        <f>AJ247+AO247+AT247+AY247</f>
        <v>0</v>
      </c>
      <c r="AF247" s="88">
        <f>AK247+AP247+AU247+AZ247</f>
        <v>0</v>
      </c>
      <c r="AG247" s="88">
        <f>AL247+AQ247+AV247+BA247</f>
        <v>0</v>
      </c>
      <c r="AH247" s="88">
        <f>AM247+AR247+AW247+BB247</f>
        <v>0</v>
      </c>
      <c r="AI247" s="88">
        <f t="shared" ref="AI247:AI266" si="146">AN247+AS247+AX247+BC247</f>
        <v>0</v>
      </c>
      <c r="AJ247" s="88">
        <f t="shared" si="142"/>
        <v>0</v>
      </c>
      <c r="AK247" s="88">
        <v>0</v>
      </c>
      <c r="AL247" s="88">
        <v>0</v>
      </c>
      <c r="AM247" s="88">
        <v>0</v>
      </c>
      <c r="AN247" s="88">
        <v>0</v>
      </c>
      <c r="AO247" s="88">
        <f t="shared" si="143"/>
        <v>0</v>
      </c>
      <c r="AP247" s="88">
        <v>0</v>
      </c>
      <c r="AQ247" s="88">
        <v>0</v>
      </c>
      <c r="AR247" s="88">
        <v>0</v>
      </c>
      <c r="AS247" s="88">
        <v>0</v>
      </c>
      <c r="AT247" s="88">
        <f t="shared" si="144"/>
        <v>0</v>
      </c>
      <c r="AU247" s="88">
        <v>0</v>
      </c>
      <c r="AV247" s="88">
        <v>0</v>
      </c>
      <c r="AW247" s="88">
        <v>0</v>
      </c>
      <c r="AX247" s="88">
        <v>0</v>
      </c>
      <c r="AY247" s="88">
        <f t="shared" si="145"/>
        <v>0</v>
      </c>
      <c r="AZ247" s="88">
        <v>0</v>
      </c>
      <c r="BA247" s="88">
        <v>0</v>
      </c>
      <c r="BB247" s="88">
        <v>0</v>
      </c>
      <c r="BC247" s="88">
        <v>0</v>
      </c>
      <c r="BD247" s="78"/>
      <c r="BE247" s="90"/>
      <c r="BF247" s="93"/>
      <c r="BJ247" s="36"/>
      <c r="BO247" s="9"/>
    </row>
    <row r="248" spans="1:71" s="34" customFormat="1" ht="31.5" customHeight="1" x14ac:dyDescent="0.25">
      <c r="A248" s="92" t="s">
        <v>437</v>
      </c>
      <c r="B248" s="85" t="s">
        <v>529</v>
      </c>
      <c r="C248" s="84" t="s">
        <v>530</v>
      </c>
      <c r="D248" s="87" t="str">
        <f>VLOOKUP(C248,'[1]10 Кв ф'!C233:I636,5,FALSE)</f>
        <v>нд</v>
      </c>
      <c r="E248" s="88">
        <f t="shared" ref="E248:I263" si="147">J248+O248+T248+Y248</f>
        <v>6.8159999999999998</v>
      </c>
      <c r="F248" s="88">
        <f t="shared" si="147"/>
        <v>0</v>
      </c>
      <c r="G248" s="88">
        <f t="shared" si="147"/>
        <v>0</v>
      </c>
      <c r="H248" s="88">
        <f t="shared" si="147"/>
        <v>6.8159999999999998</v>
      </c>
      <c r="I248" s="88">
        <f t="shared" si="147"/>
        <v>0</v>
      </c>
      <c r="J248" s="88">
        <f t="shared" ref="J248:J260" si="148">K248+L248+M248+N248</f>
        <v>6.8159999999999998</v>
      </c>
      <c r="K248" s="112">
        <v>0</v>
      </c>
      <c r="L248" s="112">
        <v>0</v>
      </c>
      <c r="M248" s="112">
        <v>6.8159999999999998</v>
      </c>
      <c r="N248" s="112">
        <v>0</v>
      </c>
      <c r="O248" s="88">
        <f t="shared" ref="O248:O260" si="149">P248+Q248+R248+S248</f>
        <v>0</v>
      </c>
      <c r="P248" s="88">
        <v>0</v>
      </c>
      <c r="Q248" s="88">
        <v>0</v>
      </c>
      <c r="R248" s="88">
        <v>0</v>
      </c>
      <c r="S248" s="88">
        <v>0</v>
      </c>
      <c r="T248" s="88">
        <f t="shared" ref="T248:T260" si="150">U248+V248+W248+X248</f>
        <v>0</v>
      </c>
      <c r="U248" s="88">
        <v>0</v>
      </c>
      <c r="V248" s="88">
        <v>0</v>
      </c>
      <c r="W248" s="88">
        <v>0</v>
      </c>
      <c r="X248" s="88">
        <v>0</v>
      </c>
      <c r="Y248" s="88">
        <f t="shared" ref="Y248:Y260" si="151">Z248+AA248+AB248+AC248</f>
        <v>0</v>
      </c>
      <c r="Z248" s="88">
        <v>0</v>
      </c>
      <c r="AA248" s="88">
        <v>0</v>
      </c>
      <c r="AB248" s="88">
        <v>0</v>
      </c>
      <c r="AC248" s="88">
        <v>0</v>
      </c>
      <c r="AD248" s="87" t="s">
        <v>110</v>
      </c>
      <c r="AE248" s="88">
        <f t="shared" ref="AE248:AH263" si="152">AJ248+AO248+AT248+AY248</f>
        <v>5.68</v>
      </c>
      <c r="AF248" s="88">
        <f t="shared" si="152"/>
        <v>0</v>
      </c>
      <c r="AG248" s="88">
        <f t="shared" si="152"/>
        <v>0</v>
      </c>
      <c r="AH248" s="88">
        <f t="shared" si="152"/>
        <v>5.68</v>
      </c>
      <c r="AI248" s="88">
        <f t="shared" si="146"/>
        <v>0</v>
      </c>
      <c r="AJ248" s="88">
        <f t="shared" si="142"/>
        <v>5.68</v>
      </c>
      <c r="AK248" s="88">
        <v>0</v>
      </c>
      <c r="AL248" s="88">
        <v>0</v>
      </c>
      <c r="AM248" s="88">
        <v>5.68</v>
      </c>
      <c r="AN248" s="88">
        <v>0</v>
      </c>
      <c r="AO248" s="88">
        <f t="shared" si="143"/>
        <v>0</v>
      </c>
      <c r="AP248" s="88">
        <v>0</v>
      </c>
      <c r="AQ248" s="88">
        <v>0</v>
      </c>
      <c r="AR248" s="88">
        <v>0</v>
      </c>
      <c r="AS248" s="88">
        <v>0</v>
      </c>
      <c r="AT248" s="88">
        <f t="shared" si="144"/>
        <v>0</v>
      </c>
      <c r="AU248" s="88">
        <v>0</v>
      </c>
      <c r="AV248" s="88">
        <v>0</v>
      </c>
      <c r="AW248" s="88">
        <v>0</v>
      </c>
      <c r="AX248" s="88">
        <v>0</v>
      </c>
      <c r="AY248" s="88">
        <f t="shared" si="145"/>
        <v>0</v>
      </c>
      <c r="AZ248" s="88">
        <v>0</v>
      </c>
      <c r="BA248" s="88">
        <v>0</v>
      </c>
      <c r="BB248" s="88">
        <v>0</v>
      </c>
      <c r="BC248" s="88">
        <v>0</v>
      </c>
      <c r="BD248" s="78"/>
      <c r="BE248" s="90"/>
      <c r="BF248" s="93"/>
      <c r="BJ248" s="36"/>
      <c r="BO248" s="9"/>
      <c r="BP248" s="6"/>
    </row>
    <row r="249" spans="1:71" s="34" customFormat="1" ht="15.75" customHeight="1" x14ac:dyDescent="0.25">
      <c r="A249" s="92" t="s">
        <v>437</v>
      </c>
      <c r="B249" s="85" t="s">
        <v>531</v>
      </c>
      <c r="C249" s="84" t="s">
        <v>532</v>
      </c>
      <c r="D249" s="87">
        <f>VLOOKUP(C249,'[1]10 Кв ф'!C234:I637,5,FALSE)</f>
        <v>21.902411004000001</v>
      </c>
      <c r="E249" s="88">
        <f t="shared" si="147"/>
        <v>20.8686218</v>
      </c>
      <c r="F249" s="88">
        <f t="shared" si="147"/>
        <v>0</v>
      </c>
      <c r="G249" s="88">
        <f t="shared" si="147"/>
        <v>0</v>
      </c>
      <c r="H249" s="88">
        <f t="shared" si="147"/>
        <v>20.8686218</v>
      </c>
      <c r="I249" s="88">
        <f t="shared" si="147"/>
        <v>0</v>
      </c>
      <c r="J249" s="88">
        <f t="shared" si="148"/>
        <v>0</v>
      </c>
      <c r="K249" s="112">
        <v>0</v>
      </c>
      <c r="L249" s="112">
        <v>0</v>
      </c>
      <c r="M249" s="112">
        <v>0</v>
      </c>
      <c r="N249" s="112">
        <v>0</v>
      </c>
      <c r="O249" s="88">
        <f t="shared" si="149"/>
        <v>19.830621799999999</v>
      </c>
      <c r="P249" s="88">
        <v>0</v>
      </c>
      <c r="Q249" s="88">
        <v>0</v>
      </c>
      <c r="R249" s="88">
        <v>19.830621799999999</v>
      </c>
      <c r="S249" s="88">
        <v>0</v>
      </c>
      <c r="T249" s="88">
        <f t="shared" si="150"/>
        <v>1.038</v>
      </c>
      <c r="U249" s="88">
        <v>0</v>
      </c>
      <c r="V249" s="88">
        <v>0</v>
      </c>
      <c r="W249" s="88">
        <v>1.038</v>
      </c>
      <c r="X249" s="88">
        <v>0</v>
      </c>
      <c r="Y249" s="88">
        <f t="shared" si="151"/>
        <v>0</v>
      </c>
      <c r="Z249" s="88">
        <v>0</v>
      </c>
      <c r="AA249" s="88">
        <v>0</v>
      </c>
      <c r="AB249" s="88">
        <v>0</v>
      </c>
      <c r="AC249" s="88">
        <v>0</v>
      </c>
      <c r="AD249" s="87">
        <v>18.252009170000001</v>
      </c>
      <c r="AE249" s="88">
        <f t="shared" si="152"/>
        <v>17.39051817</v>
      </c>
      <c r="AF249" s="88">
        <f t="shared" si="152"/>
        <v>0</v>
      </c>
      <c r="AG249" s="88">
        <f t="shared" si="152"/>
        <v>0</v>
      </c>
      <c r="AH249" s="88">
        <f t="shared" si="152"/>
        <v>17.39051817</v>
      </c>
      <c r="AI249" s="88">
        <f t="shared" si="146"/>
        <v>0</v>
      </c>
      <c r="AJ249" s="88">
        <f t="shared" si="142"/>
        <v>16.525518169999998</v>
      </c>
      <c r="AK249" s="88">
        <v>0</v>
      </c>
      <c r="AL249" s="88">
        <v>0</v>
      </c>
      <c r="AM249" s="88">
        <v>16.525518169999998</v>
      </c>
      <c r="AN249" s="88">
        <v>0</v>
      </c>
      <c r="AO249" s="88">
        <f t="shared" si="143"/>
        <v>0</v>
      </c>
      <c r="AP249" s="88">
        <v>0</v>
      </c>
      <c r="AQ249" s="88">
        <v>0</v>
      </c>
      <c r="AR249" s="88">
        <v>0</v>
      </c>
      <c r="AS249" s="88">
        <v>0</v>
      </c>
      <c r="AT249" s="88">
        <f t="shared" si="144"/>
        <v>0.86500000000000199</v>
      </c>
      <c r="AU249" s="88">
        <v>0</v>
      </c>
      <c r="AV249" s="88">
        <v>0</v>
      </c>
      <c r="AW249" s="88">
        <v>0.86500000000000199</v>
      </c>
      <c r="AX249" s="88">
        <v>0</v>
      </c>
      <c r="AY249" s="88">
        <f t="shared" si="145"/>
        <v>0</v>
      </c>
      <c r="AZ249" s="88">
        <v>0</v>
      </c>
      <c r="BA249" s="88">
        <v>0</v>
      </c>
      <c r="BB249" s="88">
        <v>0</v>
      </c>
      <c r="BC249" s="88">
        <v>0</v>
      </c>
      <c r="BD249" s="78"/>
      <c r="BE249" s="90"/>
      <c r="BF249" s="93"/>
      <c r="BJ249" s="36"/>
      <c r="BO249" s="9"/>
      <c r="BP249" s="6"/>
    </row>
    <row r="250" spans="1:71" s="34" customFormat="1" ht="46.5" customHeight="1" x14ac:dyDescent="0.25">
      <c r="A250" s="92" t="s">
        <v>437</v>
      </c>
      <c r="B250" s="85" t="s">
        <v>533</v>
      </c>
      <c r="C250" s="84" t="s">
        <v>534</v>
      </c>
      <c r="D250" s="87" t="str">
        <f>VLOOKUP(C250,'[1]10 Кв ф'!C235:I638,5,FALSE)</f>
        <v>нд</v>
      </c>
      <c r="E250" s="88">
        <f t="shared" si="147"/>
        <v>9.8759999999999994</v>
      </c>
      <c r="F250" s="88">
        <f t="shared" si="147"/>
        <v>0</v>
      </c>
      <c r="G250" s="88">
        <f t="shared" si="147"/>
        <v>0</v>
      </c>
      <c r="H250" s="88">
        <f t="shared" si="147"/>
        <v>9.8759999999999994</v>
      </c>
      <c r="I250" s="88">
        <f t="shared" si="147"/>
        <v>0</v>
      </c>
      <c r="J250" s="88">
        <f t="shared" si="148"/>
        <v>9.8759999999999994</v>
      </c>
      <c r="K250" s="112">
        <v>0</v>
      </c>
      <c r="L250" s="112">
        <v>0</v>
      </c>
      <c r="M250" s="112">
        <v>9.8759999999999994</v>
      </c>
      <c r="N250" s="112">
        <v>0</v>
      </c>
      <c r="O250" s="88">
        <f t="shared" si="149"/>
        <v>0</v>
      </c>
      <c r="P250" s="88">
        <v>0</v>
      </c>
      <c r="Q250" s="88">
        <v>0</v>
      </c>
      <c r="R250" s="88">
        <v>0</v>
      </c>
      <c r="S250" s="88">
        <v>0</v>
      </c>
      <c r="T250" s="88">
        <f t="shared" si="150"/>
        <v>0</v>
      </c>
      <c r="U250" s="88">
        <v>0</v>
      </c>
      <c r="V250" s="88">
        <v>0</v>
      </c>
      <c r="W250" s="88">
        <v>0</v>
      </c>
      <c r="X250" s="88">
        <v>0</v>
      </c>
      <c r="Y250" s="88">
        <f t="shared" si="151"/>
        <v>0</v>
      </c>
      <c r="Z250" s="88">
        <v>0</v>
      </c>
      <c r="AA250" s="88">
        <v>0</v>
      </c>
      <c r="AB250" s="88">
        <v>0</v>
      </c>
      <c r="AC250" s="88">
        <v>0</v>
      </c>
      <c r="AD250" s="87" t="s">
        <v>110</v>
      </c>
      <c r="AE250" s="88">
        <f t="shared" si="152"/>
        <v>8.23</v>
      </c>
      <c r="AF250" s="88">
        <f t="shared" si="152"/>
        <v>0</v>
      </c>
      <c r="AG250" s="88">
        <f t="shared" si="152"/>
        <v>0</v>
      </c>
      <c r="AH250" s="88">
        <f t="shared" si="152"/>
        <v>8.23</v>
      </c>
      <c r="AI250" s="88">
        <f t="shared" si="146"/>
        <v>0</v>
      </c>
      <c r="AJ250" s="88">
        <f t="shared" si="142"/>
        <v>8.23</v>
      </c>
      <c r="AK250" s="88">
        <v>0</v>
      </c>
      <c r="AL250" s="88">
        <v>0</v>
      </c>
      <c r="AM250" s="88">
        <v>8.23</v>
      </c>
      <c r="AN250" s="88">
        <v>0</v>
      </c>
      <c r="AO250" s="88">
        <f t="shared" si="143"/>
        <v>0</v>
      </c>
      <c r="AP250" s="88">
        <v>0</v>
      </c>
      <c r="AQ250" s="88">
        <v>0</v>
      </c>
      <c r="AR250" s="88">
        <v>0</v>
      </c>
      <c r="AS250" s="88">
        <v>0</v>
      </c>
      <c r="AT250" s="88">
        <f t="shared" si="144"/>
        <v>0</v>
      </c>
      <c r="AU250" s="88">
        <v>0</v>
      </c>
      <c r="AV250" s="88">
        <v>0</v>
      </c>
      <c r="AW250" s="88">
        <v>0</v>
      </c>
      <c r="AX250" s="88">
        <v>0</v>
      </c>
      <c r="AY250" s="88">
        <f t="shared" si="145"/>
        <v>0</v>
      </c>
      <c r="AZ250" s="88">
        <v>0</v>
      </c>
      <c r="BA250" s="88">
        <v>0</v>
      </c>
      <c r="BB250" s="88">
        <v>0</v>
      </c>
      <c r="BC250" s="88">
        <v>0</v>
      </c>
      <c r="BD250" s="78"/>
      <c r="BE250" s="90"/>
      <c r="BF250" s="93"/>
      <c r="BJ250" s="36"/>
      <c r="BO250" s="9"/>
      <c r="BP250" s="6"/>
    </row>
    <row r="251" spans="1:71" s="34" customFormat="1" ht="51.75" customHeight="1" x14ac:dyDescent="0.25">
      <c r="A251" s="92" t="s">
        <v>437</v>
      </c>
      <c r="B251" s="85" t="s">
        <v>535</v>
      </c>
      <c r="C251" s="84" t="s">
        <v>536</v>
      </c>
      <c r="D251" s="87">
        <f>VLOOKUP(C251,'[1]10 Кв ф'!C236:I639,5,FALSE)</f>
        <v>0</v>
      </c>
      <c r="E251" s="88">
        <f t="shared" si="147"/>
        <v>0</v>
      </c>
      <c r="F251" s="88">
        <f t="shared" si="147"/>
        <v>0</v>
      </c>
      <c r="G251" s="88">
        <f t="shared" si="147"/>
        <v>0</v>
      </c>
      <c r="H251" s="88">
        <f t="shared" si="147"/>
        <v>0</v>
      </c>
      <c r="I251" s="88">
        <f t="shared" si="147"/>
        <v>0</v>
      </c>
      <c r="J251" s="88">
        <f t="shared" si="148"/>
        <v>0</v>
      </c>
      <c r="K251" s="112">
        <v>0</v>
      </c>
      <c r="L251" s="112">
        <v>0</v>
      </c>
      <c r="M251" s="112">
        <v>0</v>
      </c>
      <c r="N251" s="112">
        <v>0</v>
      </c>
      <c r="O251" s="88">
        <f t="shared" si="149"/>
        <v>0</v>
      </c>
      <c r="P251" s="88">
        <v>0</v>
      </c>
      <c r="Q251" s="88">
        <v>0</v>
      </c>
      <c r="R251" s="88">
        <v>0</v>
      </c>
      <c r="S251" s="88">
        <v>0</v>
      </c>
      <c r="T251" s="88">
        <f t="shared" si="150"/>
        <v>0</v>
      </c>
      <c r="U251" s="88">
        <v>0</v>
      </c>
      <c r="V251" s="88">
        <v>0</v>
      </c>
      <c r="W251" s="88">
        <v>0</v>
      </c>
      <c r="X251" s="88">
        <v>0</v>
      </c>
      <c r="Y251" s="88">
        <f t="shared" si="151"/>
        <v>0</v>
      </c>
      <c r="Z251" s="88">
        <v>0</v>
      </c>
      <c r="AA251" s="88">
        <v>0</v>
      </c>
      <c r="AB251" s="88">
        <v>0</v>
      </c>
      <c r="AC251" s="88">
        <v>0</v>
      </c>
      <c r="AD251" s="87">
        <v>0.315</v>
      </c>
      <c r="AE251" s="88">
        <f t="shared" si="152"/>
        <v>0.315</v>
      </c>
      <c r="AF251" s="88">
        <f t="shared" si="152"/>
        <v>0</v>
      </c>
      <c r="AG251" s="88">
        <f t="shared" si="152"/>
        <v>0</v>
      </c>
      <c r="AH251" s="88">
        <f t="shared" si="152"/>
        <v>0.315</v>
      </c>
      <c r="AI251" s="88">
        <f t="shared" si="146"/>
        <v>0</v>
      </c>
      <c r="AJ251" s="88">
        <f t="shared" si="142"/>
        <v>0.315</v>
      </c>
      <c r="AK251" s="88">
        <v>0</v>
      </c>
      <c r="AL251" s="88">
        <v>0</v>
      </c>
      <c r="AM251" s="88">
        <v>0.315</v>
      </c>
      <c r="AN251" s="88">
        <v>0</v>
      </c>
      <c r="AO251" s="88">
        <f t="shared" si="143"/>
        <v>0</v>
      </c>
      <c r="AP251" s="88">
        <v>0</v>
      </c>
      <c r="AQ251" s="88">
        <v>0</v>
      </c>
      <c r="AR251" s="88">
        <v>0</v>
      </c>
      <c r="AS251" s="88">
        <v>0</v>
      </c>
      <c r="AT251" s="88">
        <f t="shared" si="144"/>
        <v>0</v>
      </c>
      <c r="AU251" s="88">
        <v>0</v>
      </c>
      <c r="AV251" s="88">
        <v>0</v>
      </c>
      <c r="AW251" s="88">
        <v>0</v>
      </c>
      <c r="AX251" s="88">
        <v>0</v>
      </c>
      <c r="AY251" s="88">
        <f t="shared" si="145"/>
        <v>0</v>
      </c>
      <c r="AZ251" s="88">
        <v>0</v>
      </c>
      <c r="BA251" s="88">
        <v>0</v>
      </c>
      <c r="BB251" s="88">
        <v>0</v>
      </c>
      <c r="BC251" s="88">
        <v>0</v>
      </c>
      <c r="BD251" s="78"/>
      <c r="BE251" s="90"/>
      <c r="BF251" s="93"/>
      <c r="BJ251" s="36"/>
      <c r="BO251" s="9"/>
      <c r="BP251" s="6"/>
    </row>
    <row r="252" spans="1:71" s="34" customFormat="1" ht="63" customHeight="1" x14ac:dyDescent="0.25">
      <c r="A252" s="92" t="s">
        <v>437</v>
      </c>
      <c r="B252" s="85" t="s">
        <v>537</v>
      </c>
      <c r="C252" s="84" t="s">
        <v>538</v>
      </c>
      <c r="D252" s="87">
        <f>VLOOKUP(C252,'[1]10 Кв ф'!C237:I640,5,FALSE)</f>
        <v>0.20800320000000003</v>
      </c>
      <c r="E252" s="88">
        <f t="shared" si="147"/>
        <v>0.20800320000000003</v>
      </c>
      <c r="F252" s="88">
        <f t="shared" si="147"/>
        <v>0</v>
      </c>
      <c r="G252" s="88">
        <f t="shared" si="147"/>
        <v>0</v>
      </c>
      <c r="H252" s="88">
        <f t="shared" si="147"/>
        <v>0.20800320000000003</v>
      </c>
      <c r="I252" s="88">
        <f t="shared" si="147"/>
        <v>0</v>
      </c>
      <c r="J252" s="88">
        <f t="shared" si="148"/>
        <v>0.20800320000000003</v>
      </c>
      <c r="K252" s="112">
        <v>0</v>
      </c>
      <c r="L252" s="112">
        <v>0</v>
      </c>
      <c r="M252" s="112">
        <v>0.20800320000000003</v>
      </c>
      <c r="N252" s="112">
        <v>0</v>
      </c>
      <c r="O252" s="88">
        <f t="shared" si="149"/>
        <v>0</v>
      </c>
      <c r="P252" s="88">
        <v>0</v>
      </c>
      <c r="Q252" s="88">
        <v>0</v>
      </c>
      <c r="R252" s="88">
        <v>0</v>
      </c>
      <c r="S252" s="88">
        <v>0</v>
      </c>
      <c r="T252" s="88">
        <f t="shared" si="150"/>
        <v>0</v>
      </c>
      <c r="U252" s="88">
        <v>0</v>
      </c>
      <c r="V252" s="88">
        <v>0</v>
      </c>
      <c r="W252" s="88">
        <v>0</v>
      </c>
      <c r="X252" s="88">
        <v>0</v>
      </c>
      <c r="Y252" s="88">
        <f t="shared" si="151"/>
        <v>0</v>
      </c>
      <c r="Z252" s="88">
        <v>0</v>
      </c>
      <c r="AA252" s="88">
        <v>0</v>
      </c>
      <c r="AB252" s="88">
        <v>0</v>
      </c>
      <c r="AC252" s="88">
        <v>0</v>
      </c>
      <c r="AD252" s="87">
        <v>0.17333600000000002</v>
      </c>
      <c r="AE252" s="88">
        <f t="shared" si="152"/>
        <v>0.17333600000000002</v>
      </c>
      <c r="AF252" s="88">
        <f t="shared" si="152"/>
        <v>0</v>
      </c>
      <c r="AG252" s="88">
        <f t="shared" si="152"/>
        <v>0</v>
      </c>
      <c r="AH252" s="88">
        <f t="shared" si="152"/>
        <v>0.17333600000000002</v>
      </c>
      <c r="AI252" s="88">
        <f t="shared" si="146"/>
        <v>0</v>
      </c>
      <c r="AJ252" s="88">
        <f t="shared" si="142"/>
        <v>0.17333600000000002</v>
      </c>
      <c r="AK252" s="88">
        <v>0</v>
      </c>
      <c r="AL252" s="88">
        <v>0</v>
      </c>
      <c r="AM252" s="88">
        <v>0.17333600000000002</v>
      </c>
      <c r="AN252" s="88">
        <v>0</v>
      </c>
      <c r="AO252" s="88">
        <f t="shared" si="143"/>
        <v>0</v>
      </c>
      <c r="AP252" s="88">
        <v>0</v>
      </c>
      <c r="AQ252" s="88">
        <v>0</v>
      </c>
      <c r="AR252" s="88">
        <v>0</v>
      </c>
      <c r="AS252" s="88">
        <v>0</v>
      </c>
      <c r="AT252" s="88">
        <f t="shared" si="144"/>
        <v>0</v>
      </c>
      <c r="AU252" s="88">
        <v>0</v>
      </c>
      <c r="AV252" s="88">
        <v>0</v>
      </c>
      <c r="AW252" s="88">
        <v>0</v>
      </c>
      <c r="AX252" s="88">
        <v>0</v>
      </c>
      <c r="AY252" s="88">
        <f t="shared" si="145"/>
        <v>0</v>
      </c>
      <c r="AZ252" s="88">
        <v>0</v>
      </c>
      <c r="BA252" s="88">
        <v>0</v>
      </c>
      <c r="BB252" s="88">
        <v>0</v>
      </c>
      <c r="BC252" s="88">
        <v>0</v>
      </c>
      <c r="BD252" s="78"/>
      <c r="BE252" s="90"/>
      <c r="BF252" s="93"/>
      <c r="BJ252" s="36"/>
      <c r="BO252" s="9"/>
      <c r="BP252" s="6"/>
    </row>
    <row r="253" spans="1:71" s="34" customFormat="1" ht="72.75" customHeight="1" x14ac:dyDescent="0.25">
      <c r="A253" s="92" t="s">
        <v>437</v>
      </c>
      <c r="B253" s="85" t="s">
        <v>539</v>
      </c>
      <c r="C253" s="84" t="s">
        <v>540</v>
      </c>
      <c r="D253" s="87" t="str">
        <f>VLOOKUP(C253,'[1]10 Кв ф'!C238:I641,5,FALSE)</f>
        <v>нд</v>
      </c>
      <c r="E253" s="88">
        <f t="shared" si="147"/>
        <v>0.6048</v>
      </c>
      <c r="F253" s="88">
        <f t="shared" si="147"/>
        <v>0</v>
      </c>
      <c r="G253" s="88">
        <f t="shared" si="147"/>
        <v>0</v>
      </c>
      <c r="H253" s="88">
        <f t="shared" si="147"/>
        <v>0.6048</v>
      </c>
      <c r="I253" s="88">
        <f t="shared" si="147"/>
        <v>0</v>
      </c>
      <c r="J253" s="88">
        <f t="shared" si="148"/>
        <v>0.6048</v>
      </c>
      <c r="K253" s="112">
        <v>0</v>
      </c>
      <c r="L253" s="112">
        <v>0</v>
      </c>
      <c r="M253" s="112">
        <v>0.6048</v>
      </c>
      <c r="N253" s="112">
        <v>0</v>
      </c>
      <c r="O253" s="88">
        <f t="shared" si="149"/>
        <v>0</v>
      </c>
      <c r="P253" s="88">
        <v>0</v>
      </c>
      <c r="Q253" s="88">
        <v>0</v>
      </c>
      <c r="R253" s="88">
        <v>0</v>
      </c>
      <c r="S253" s="88">
        <v>0</v>
      </c>
      <c r="T253" s="88">
        <f t="shared" si="150"/>
        <v>0</v>
      </c>
      <c r="U253" s="88">
        <v>0</v>
      </c>
      <c r="V253" s="88">
        <v>0</v>
      </c>
      <c r="W253" s="88">
        <v>0</v>
      </c>
      <c r="X253" s="88">
        <v>0</v>
      </c>
      <c r="Y253" s="88">
        <f t="shared" si="151"/>
        <v>0</v>
      </c>
      <c r="Z253" s="88">
        <v>0</v>
      </c>
      <c r="AA253" s="88">
        <v>0</v>
      </c>
      <c r="AB253" s="88">
        <v>0</v>
      </c>
      <c r="AC253" s="88">
        <v>0</v>
      </c>
      <c r="AD253" s="87" t="s">
        <v>110</v>
      </c>
      <c r="AE253" s="88">
        <f t="shared" si="152"/>
        <v>0.504</v>
      </c>
      <c r="AF253" s="88">
        <f t="shared" si="152"/>
        <v>0</v>
      </c>
      <c r="AG253" s="88">
        <f t="shared" si="152"/>
        <v>0</v>
      </c>
      <c r="AH253" s="88">
        <f t="shared" si="152"/>
        <v>0.504</v>
      </c>
      <c r="AI253" s="88">
        <f t="shared" si="146"/>
        <v>0</v>
      </c>
      <c r="AJ253" s="88">
        <f t="shared" si="142"/>
        <v>0.504</v>
      </c>
      <c r="AK253" s="88">
        <v>0</v>
      </c>
      <c r="AL253" s="88">
        <v>0</v>
      </c>
      <c r="AM253" s="88">
        <v>0.504</v>
      </c>
      <c r="AN253" s="88">
        <v>0</v>
      </c>
      <c r="AO253" s="88">
        <f t="shared" si="143"/>
        <v>0</v>
      </c>
      <c r="AP253" s="88">
        <v>0</v>
      </c>
      <c r="AQ253" s="88">
        <v>0</v>
      </c>
      <c r="AR253" s="88">
        <v>0</v>
      </c>
      <c r="AS253" s="88">
        <v>0</v>
      </c>
      <c r="AT253" s="88">
        <f t="shared" si="144"/>
        <v>0</v>
      </c>
      <c r="AU253" s="88">
        <v>0</v>
      </c>
      <c r="AV253" s="88">
        <v>0</v>
      </c>
      <c r="AW253" s="88">
        <v>0</v>
      </c>
      <c r="AX253" s="88">
        <v>0</v>
      </c>
      <c r="AY253" s="88">
        <f t="shared" si="145"/>
        <v>0</v>
      </c>
      <c r="AZ253" s="88">
        <v>0</v>
      </c>
      <c r="BA253" s="88">
        <v>0</v>
      </c>
      <c r="BB253" s="88">
        <v>0</v>
      </c>
      <c r="BC253" s="88">
        <v>0</v>
      </c>
      <c r="BD253" s="78"/>
      <c r="BE253" s="90"/>
      <c r="BF253" s="93"/>
      <c r="BJ253" s="36"/>
      <c r="BO253" s="9"/>
      <c r="BP253" s="6"/>
    </row>
    <row r="254" spans="1:71" s="34" customFormat="1" ht="41.25" customHeight="1" x14ac:dyDescent="0.25">
      <c r="A254" s="92" t="s">
        <v>437</v>
      </c>
      <c r="B254" s="85" t="s">
        <v>541</v>
      </c>
      <c r="C254" s="84" t="s">
        <v>542</v>
      </c>
      <c r="D254" s="87">
        <f>VLOOKUP(C254,'[1]10 Кв ф'!C239:I642,5,FALSE)</f>
        <v>1.8000780000000001</v>
      </c>
      <c r="E254" s="88">
        <f t="shared" si="147"/>
        <v>1.8000780000000001</v>
      </c>
      <c r="F254" s="88">
        <f t="shared" si="147"/>
        <v>0</v>
      </c>
      <c r="G254" s="88">
        <f t="shared" si="147"/>
        <v>0</v>
      </c>
      <c r="H254" s="88">
        <f t="shared" si="147"/>
        <v>1.8000780000000001</v>
      </c>
      <c r="I254" s="88">
        <f t="shared" si="147"/>
        <v>0</v>
      </c>
      <c r="J254" s="88">
        <f t="shared" si="148"/>
        <v>1.8000780000000001</v>
      </c>
      <c r="K254" s="112">
        <v>0</v>
      </c>
      <c r="L254" s="112">
        <v>0</v>
      </c>
      <c r="M254" s="112">
        <v>1.8000780000000001</v>
      </c>
      <c r="N254" s="112">
        <v>0</v>
      </c>
      <c r="O254" s="88">
        <f t="shared" si="149"/>
        <v>0</v>
      </c>
      <c r="P254" s="88">
        <v>0</v>
      </c>
      <c r="Q254" s="88">
        <v>0</v>
      </c>
      <c r="R254" s="88">
        <v>0</v>
      </c>
      <c r="S254" s="88">
        <v>0</v>
      </c>
      <c r="T254" s="88">
        <f t="shared" si="150"/>
        <v>0</v>
      </c>
      <c r="U254" s="88">
        <v>0</v>
      </c>
      <c r="V254" s="88">
        <v>0</v>
      </c>
      <c r="W254" s="88">
        <v>0</v>
      </c>
      <c r="X254" s="88">
        <v>0</v>
      </c>
      <c r="Y254" s="88">
        <f t="shared" si="151"/>
        <v>0</v>
      </c>
      <c r="Z254" s="88">
        <v>0</v>
      </c>
      <c r="AA254" s="88">
        <v>0</v>
      </c>
      <c r="AB254" s="88">
        <v>0</v>
      </c>
      <c r="AC254" s="88">
        <v>0</v>
      </c>
      <c r="AD254" s="87">
        <v>1.500065</v>
      </c>
      <c r="AE254" s="88">
        <f t="shared" si="152"/>
        <v>1.500065</v>
      </c>
      <c r="AF254" s="88">
        <f t="shared" si="152"/>
        <v>0</v>
      </c>
      <c r="AG254" s="88">
        <f t="shared" si="152"/>
        <v>0</v>
      </c>
      <c r="AH254" s="88">
        <f t="shared" si="152"/>
        <v>1.500065</v>
      </c>
      <c r="AI254" s="88">
        <f t="shared" si="146"/>
        <v>0</v>
      </c>
      <c r="AJ254" s="88">
        <f t="shared" si="142"/>
        <v>1.500065</v>
      </c>
      <c r="AK254" s="88">
        <v>0</v>
      </c>
      <c r="AL254" s="88">
        <v>0</v>
      </c>
      <c r="AM254" s="88">
        <v>1.500065</v>
      </c>
      <c r="AN254" s="88">
        <v>0</v>
      </c>
      <c r="AO254" s="88">
        <f t="shared" si="143"/>
        <v>0</v>
      </c>
      <c r="AP254" s="88">
        <v>0</v>
      </c>
      <c r="AQ254" s="88">
        <v>0</v>
      </c>
      <c r="AR254" s="88">
        <v>0</v>
      </c>
      <c r="AS254" s="88">
        <v>0</v>
      </c>
      <c r="AT254" s="88">
        <f t="shared" si="144"/>
        <v>0</v>
      </c>
      <c r="AU254" s="88">
        <v>0</v>
      </c>
      <c r="AV254" s="88">
        <v>0</v>
      </c>
      <c r="AW254" s="88">
        <v>0</v>
      </c>
      <c r="AX254" s="88">
        <v>0</v>
      </c>
      <c r="AY254" s="88">
        <f t="shared" si="145"/>
        <v>0</v>
      </c>
      <c r="AZ254" s="88">
        <v>0</v>
      </c>
      <c r="BA254" s="88">
        <v>0</v>
      </c>
      <c r="BB254" s="88">
        <v>0</v>
      </c>
      <c r="BC254" s="88">
        <v>0</v>
      </c>
      <c r="BD254" s="78"/>
      <c r="BE254" s="90"/>
      <c r="BF254" s="93"/>
      <c r="BJ254" s="36"/>
      <c r="BO254" s="9"/>
      <c r="BP254" s="6"/>
    </row>
    <row r="255" spans="1:71" s="34" customFormat="1" ht="31.5" customHeight="1" x14ac:dyDescent="0.25">
      <c r="A255" s="92" t="s">
        <v>437</v>
      </c>
      <c r="B255" s="85" t="s">
        <v>543</v>
      </c>
      <c r="C255" s="84" t="s">
        <v>544</v>
      </c>
      <c r="D255" s="87">
        <f>VLOOKUP(C255,'[1]10 Кв ф'!C240:I643,5,FALSE)</f>
        <v>11.64</v>
      </c>
      <c r="E255" s="88">
        <f t="shared" si="147"/>
        <v>11.64</v>
      </c>
      <c r="F255" s="88">
        <f t="shared" si="147"/>
        <v>0</v>
      </c>
      <c r="G255" s="88">
        <f t="shared" si="147"/>
        <v>0</v>
      </c>
      <c r="H255" s="88">
        <f t="shared" si="147"/>
        <v>11.64</v>
      </c>
      <c r="I255" s="88">
        <f t="shared" si="147"/>
        <v>0</v>
      </c>
      <c r="J255" s="88">
        <f t="shared" si="148"/>
        <v>0</v>
      </c>
      <c r="K255" s="112">
        <v>0</v>
      </c>
      <c r="L255" s="112">
        <v>0</v>
      </c>
      <c r="M255" s="112">
        <v>0</v>
      </c>
      <c r="N255" s="112">
        <v>0</v>
      </c>
      <c r="O255" s="88">
        <f t="shared" si="149"/>
        <v>11.64</v>
      </c>
      <c r="P255" s="88">
        <v>0</v>
      </c>
      <c r="Q255" s="88">
        <v>0</v>
      </c>
      <c r="R255" s="88">
        <v>11.64</v>
      </c>
      <c r="S255" s="88">
        <v>0</v>
      </c>
      <c r="T255" s="88">
        <f t="shared" si="150"/>
        <v>0</v>
      </c>
      <c r="U255" s="88">
        <v>0</v>
      </c>
      <c r="V255" s="88">
        <v>0</v>
      </c>
      <c r="W255" s="88">
        <v>0</v>
      </c>
      <c r="X255" s="88">
        <v>0</v>
      </c>
      <c r="Y255" s="88">
        <f t="shared" si="151"/>
        <v>0</v>
      </c>
      <c r="Z255" s="88">
        <v>0</v>
      </c>
      <c r="AA255" s="88">
        <v>0</v>
      </c>
      <c r="AB255" s="88">
        <v>0</v>
      </c>
      <c r="AC255" s="88">
        <v>0</v>
      </c>
      <c r="AD255" s="87">
        <v>9.6999999999999993</v>
      </c>
      <c r="AE255" s="88">
        <f t="shared" si="152"/>
        <v>9.6999999999999993</v>
      </c>
      <c r="AF255" s="88">
        <f t="shared" si="152"/>
        <v>0</v>
      </c>
      <c r="AG255" s="88">
        <f t="shared" si="152"/>
        <v>0</v>
      </c>
      <c r="AH255" s="88">
        <f t="shared" si="152"/>
        <v>9.6999999999999993</v>
      </c>
      <c r="AI255" s="88">
        <f t="shared" si="146"/>
        <v>0</v>
      </c>
      <c r="AJ255" s="88">
        <f t="shared" si="142"/>
        <v>9.6999999999999993</v>
      </c>
      <c r="AK255" s="88">
        <v>0</v>
      </c>
      <c r="AL255" s="88">
        <v>0</v>
      </c>
      <c r="AM255" s="88">
        <v>9.6999999999999993</v>
      </c>
      <c r="AN255" s="88">
        <v>0</v>
      </c>
      <c r="AO255" s="88">
        <f t="shared" si="143"/>
        <v>0</v>
      </c>
      <c r="AP255" s="88">
        <v>0</v>
      </c>
      <c r="AQ255" s="88">
        <v>0</v>
      </c>
      <c r="AR255" s="88">
        <v>0</v>
      </c>
      <c r="AS255" s="88">
        <v>0</v>
      </c>
      <c r="AT255" s="88">
        <f t="shared" si="144"/>
        <v>0</v>
      </c>
      <c r="AU255" s="88">
        <v>0</v>
      </c>
      <c r="AV255" s="88">
        <v>0</v>
      </c>
      <c r="AW255" s="88">
        <v>0</v>
      </c>
      <c r="AX255" s="88">
        <v>0</v>
      </c>
      <c r="AY255" s="88">
        <f t="shared" si="145"/>
        <v>0</v>
      </c>
      <c r="AZ255" s="88">
        <v>0</v>
      </c>
      <c r="BA255" s="88">
        <v>0</v>
      </c>
      <c r="BB255" s="88">
        <v>0</v>
      </c>
      <c r="BC255" s="88">
        <v>0</v>
      </c>
      <c r="BD255" s="78"/>
      <c r="BE255" s="90"/>
      <c r="BF255" s="93"/>
      <c r="BJ255" s="36"/>
      <c r="BO255" s="9"/>
      <c r="BP255" s="6"/>
    </row>
    <row r="256" spans="1:71" s="34" customFormat="1" ht="47.25" customHeight="1" x14ac:dyDescent="0.25">
      <c r="A256" s="92" t="s">
        <v>437</v>
      </c>
      <c r="B256" s="85" t="s">
        <v>545</v>
      </c>
      <c r="C256" s="84" t="s">
        <v>546</v>
      </c>
      <c r="D256" s="87">
        <f>VLOOKUP(C256,'[1]10 Кв ф'!C241:I644,5,FALSE)</f>
        <v>2.2400015999999998</v>
      </c>
      <c r="E256" s="88">
        <f t="shared" si="147"/>
        <v>2.2400016000000003</v>
      </c>
      <c r="F256" s="88">
        <f t="shared" si="147"/>
        <v>0</v>
      </c>
      <c r="G256" s="88">
        <f t="shared" si="147"/>
        <v>0</v>
      </c>
      <c r="H256" s="88">
        <f t="shared" si="147"/>
        <v>2.2400016000000003</v>
      </c>
      <c r="I256" s="88">
        <f t="shared" si="147"/>
        <v>0</v>
      </c>
      <c r="J256" s="88">
        <f t="shared" si="148"/>
        <v>2.2400016000000003</v>
      </c>
      <c r="K256" s="112">
        <v>0</v>
      </c>
      <c r="L256" s="112">
        <v>0</v>
      </c>
      <c r="M256" s="112">
        <v>2.2400016000000003</v>
      </c>
      <c r="N256" s="112">
        <v>0</v>
      </c>
      <c r="O256" s="88">
        <f t="shared" si="149"/>
        <v>0</v>
      </c>
      <c r="P256" s="88">
        <v>0</v>
      </c>
      <c r="Q256" s="88">
        <v>0</v>
      </c>
      <c r="R256" s="88">
        <v>0</v>
      </c>
      <c r="S256" s="88">
        <v>0</v>
      </c>
      <c r="T256" s="88">
        <f t="shared" si="150"/>
        <v>0</v>
      </c>
      <c r="U256" s="88">
        <v>0</v>
      </c>
      <c r="V256" s="88">
        <v>0</v>
      </c>
      <c r="W256" s="88">
        <v>0</v>
      </c>
      <c r="X256" s="88">
        <v>0</v>
      </c>
      <c r="Y256" s="88">
        <f t="shared" si="151"/>
        <v>0</v>
      </c>
      <c r="Z256" s="88">
        <v>0</v>
      </c>
      <c r="AA256" s="88">
        <v>0</v>
      </c>
      <c r="AB256" s="88">
        <v>0</v>
      </c>
      <c r="AC256" s="88">
        <v>0</v>
      </c>
      <c r="AD256" s="87">
        <v>1.866668</v>
      </c>
      <c r="AE256" s="88">
        <f t="shared" si="152"/>
        <v>1.866668</v>
      </c>
      <c r="AF256" s="88">
        <f t="shared" si="152"/>
        <v>0</v>
      </c>
      <c r="AG256" s="88">
        <f t="shared" si="152"/>
        <v>0</v>
      </c>
      <c r="AH256" s="88">
        <f t="shared" si="152"/>
        <v>1.866668</v>
      </c>
      <c r="AI256" s="88">
        <f t="shared" si="146"/>
        <v>0</v>
      </c>
      <c r="AJ256" s="88">
        <f t="shared" si="142"/>
        <v>1.866668</v>
      </c>
      <c r="AK256" s="88">
        <v>0</v>
      </c>
      <c r="AL256" s="88">
        <v>0</v>
      </c>
      <c r="AM256" s="88">
        <v>1.866668</v>
      </c>
      <c r="AN256" s="88">
        <v>0</v>
      </c>
      <c r="AO256" s="88">
        <f t="shared" si="143"/>
        <v>0</v>
      </c>
      <c r="AP256" s="88">
        <v>0</v>
      </c>
      <c r="AQ256" s="88">
        <v>0</v>
      </c>
      <c r="AR256" s="88">
        <v>0</v>
      </c>
      <c r="AS256" s="88">
        <v>0</v>
      </c>
      <c r="AT256" s="88">
        <f t="shared" si="144"/>
        <v>0</v>
      </c>
      <c r="AU256" s="88">
        <v>0</v>
      </c>
      <c r="AV256" s="88">
        <v>0</v>
      </c>
      <c r="AW256" s="88">
        <v>0</v>
      </c>
      <c r="AX256" s="88">
        <v>0</v>
      </c>
      <c r="AY256" s="88">
        <f t="shared" si="145"/>
        <v>0</v>
      </c>
      <c r="AZ256" s="88">
        <v>0</v>
      </c>
      <c r="BA256" s="88">
        <v>0</v>
      </c>
      <c r="BB256" s="88">
        <v>0</v>
      </c>
      <c r="BC256" s="88">
        <v>0</v>
      </c>
      <c r="BD256" s="78"/>
      <c r="BE256" s="90"/>
      <c r="BF256" s="93"/>
      <c r="BJ256" s="36"/>
      <c r="BO256" s="9"/>
      <c r="BP256" s="6"/>
    </row>
    <row r="257" spans="1:71" s="34" customFormat="1" ht="31.5" customHeight="1" x14ac:dyDescent="0.25">
      <c r="A257" s="92" t="s">
        <v>437</v>
      </c>
      <c r="B257" s="85" t="s">
        <v>547</v>
      </c>
      <c r="C257" s="84" t="s">
        <v>548</v>
      </c>
      <c r="D257" s="87">
        <f>VLOOKUP(C257,'[1]10 Кв ф'!C242:I645,5,FALSE)</f>
        <v>3.8039999999999998</v>
      </c>
      <c r="E257" s="88">
        <f t="shared" si="147"/>
        <v>3.8039999999999998</v>
      </c>
      <c r="F257" s="88">
        <f t="shared" si="147"/>
        <v>0</v>
      </c>
      <c r="G257" s="88">
        <f t="shared" si="147"/>
        <v>0</v>
      </c>
      <c r="H257" s="88">
        <f t="shared" si="147"/>
        <v>3.8039999999999998</v>
      </c>
      <c r="I257" s="88">
        <f t="shared" si="147"/>
        <v>0</v>
      </c>
      <c r="J257" s="88">
        <f t="shared" si="148"/>
        <v>3.8039999999999998</v>
      </c>
      <c r="K257" s="112">
        <v>0</v>
      </c>
      <c r="L257" s="112">
        <v>0</v>
      </c>
      <c r="M257" s="112">
        <v>3.8039999999999998</v>
      </c>
      <c r="N257" s="112">
        <v>0</v>
      </c>
      <c r="O257" s="88">
        <f t="shared" si="149"/>
        <v>0</v>
      </c>
      <c r="P257" s="88">
        <v>0</v>
      </c>
      <c r="Q257" s="88">
        <v>0</v>
      </c>
      <c r="R257" s="88">
        <v>0</v>
      </c>
      <c r="S257" s="88">
        <v>0</v>
      </c>
      <c r="T257" s="88">
        <f t="shared" si="150"/>
        <v>0</v>
      </c>
      <c r="U257" s="88">
        <v>0</v>
      </c>
      <c r="V257" s="88">
        <v>0</v>
      </c>
      <c r="W257" s="88">
        <v>0</v>
      </c>
      <c r="X257" s="88">
        <v>0</v>
      </c>
      <c r="Y257" s="88">
        <f t="shared" si="151"/>
        <v>0</v>
      </c>
      <c r="Z257" s="88">
        <v>0</v>
      </c>
      <c r="AA257" s="88">
        <v>0</v>
      </c>
      <c r="AB257" s="88">
        <v>0</v>
      </c>
      <c r="AC257" s="88">
        <v>0</v>
      </c>
      <c r="AD257" s="87">
        <v>3.17</v>
      </c>
      <c r="AE257" s="88">
        <f t="shared" si="152"/>
        <v>3.17</v>
      </c>
      <c r="AF257" s="88">
        <f t="shared" si="152"/>
        <v>0</v>
      </c>
      <c r="AG257" s="88">
        <f t="shared" si="152"/>
        <v>0</v>
      </c>
      <c r="AH257" s="88">
        <f t="shared" si="152"/>
        <v>3.17</v>
      </c>
      <c r="AI257" s="88">
        <f t="shared" si="146"/>
        <v>0</v>
      </c>
      <c r="AJ257" s="88">
        <f t="shared" si="142"/>
        <v>3.17</v>
      </c>
      <c r="AK257" s="88">
        <v>0</v>
      </c>
      <c r="AL257" s="88">
        <v>0</v>
      </c>
      <c r="AM257" s="88">
        <v>3.17</v>
      </c>
      <c r="AN257" s="88">
        <v>0</v>
      </c>
      <c r="AO257" s="88">
        <f t="shared" si="143"/>
        <v>0</v>
      </c>
      <c r="AP257" s="88">
        <v>0</v>
      </c>
      <c r="AQ257" s="88">
        <v>0</v>
      </c>
      <c r="AR257" s="88">
        <v>0</v>
      </c>
      <c r="AS257" s="88">
        <v>0</v>
      </c>
      <c r="AT257" s="88">
        <f t="shared" si="144"/>
        <v>0</v>
      </c>
      <c r="AU257" s="88">
        <v>0</v>
      </c>
      <c r="AV257" s="88">
        <v>0</v>
      </c>
      <c r="AW257" s="88">
        <v>0</v>
      </c>
      <c r="AX257" s="88">
        <v>0</v>
      </c>
      <c r="AY257" s="88">
        <f t="shared" si="145"/>
        <v>0</v>
      </c>
      <c r="AZ257" s="88">
        <v>0</v>
      </c>
      <c r="BA257" s="88">
        <v>0</v>
      </c>
      <c r="BB257" s="88">
        <v>0</v>
      </c>
      <c r="BC257" s="88">
        <v>0</v>
      </c>
      <c r="BD257" s="78"/>
      <c r="BE257" s="90"/>
      <c r="BF257" s="93"/>
      <c r="BJ257" s="36"/>
      <c r="BO257" s="9"/>
      <c r="BP257" s="6"/>
    </row>
    <row r="258" spans="1:71" s="34" customFormat="1" ht="15.75" customHeight="1" x14ac:dyDescent="0.25">
      <c r="A258" s="92" t="s">
        <v>437</v>
      </c>
      <c r="B258" s="85" t="s">
        <v>549</v>
      </c>
      <c r="C258" s="84" t="s">
        <v>550</v>
      </c>
      <c r="D258" s="87">
        <f>VLOOKUP(C258,'[1]10 Кв ф'!C243:I646,5,FALSE)</f>
        <v>7.9791833280000004</v>
      </c>
      <c r="E258" s="88">
        <f t="shared" si="147"/>
        <v>7.9791833299999997</v>
      </c>
      <c r="F258" s="88">
        <f t="shared" si="147"/>
        <v>0</v>
      </c>
      <c r="G258" s="88">
        <f t="shared" si="147"/>
        <v>0</v>
      </c>
      <c r="H258" s="88">
        <f t="shared" si="147"/>
        <v>7.9791833299999997</v>
      </c>
      <c r="I258" s="88">
        <f t="shared" si="147"/>
        <v>0</v>
      </c>
      <c r="J258" s="88">
        <f t="shared" si="148"/>
        <v>7.9791833299999997</v>
      </c>
      <c r="K258" s="112">
        <v>0</v>
      </c>
      <c r="L258" s="112">
        <v>0</v>
      </c>
      <c r="M258" s="112">
        <v>7.9791833299999997</v>
      </c>
      <c r="N258" s="112">
        <v>0</v>
      </c>
      <c r="O258" s="88">
        <f t="shared" si="149"/>
        <v>0</v>
      </c>
      <c r="P258" s="88">
        <v>0</v>
      </c>
      <c r="Q258" s="88">
        <v>0</v>
      </c>
      <c r="R258" s="88">
        <v>0</v>
      </c>
      <c r="S258" s="88">
        <v>0</v>
      </c>
      <c r="T258" s="88">
        <f t="shared" si="150"/>
        <v>0</v>
      </c>
      <c r="U258" s="88">
        <v>0</v>
      </c>
      <c r="V258" s="88">
        <v>0</v>
      </c>
      <c r="W258" s="88">
        <v>0</v>
      </c>
      <c r="X258" s="88">
        <v>0</v>
      </c>
      <c r="Y258" s="88">
        <f t="shared" si="151"/>
        <v>0</v>
      </c>
      <c r="Z258" s="88">
        <v>0</v>
      </c>
      <c r="AA258" s="88">
        <v>0</v>
      </c>
      <c r="AB258" s="88">
        <v>0</v>
      </c>
      <c r="AC258" s="88">
        <v>0</v>
      </c>
      <c r="AD258" s="87">
        <v>6.6493194400000002</v>
      </c>
      <c r="AE258" s="88">
        <f t="shared" si="152"/>
        <v>6.6493194400000002</v>
      </c>
      <c r="AF258" s="88">
        <f t="shared" si="152"/>
        <v>0</v>
      </c>
      <c r="AG258" s="88">
        <f t="shared" si="152"/>
        <v>0</v>
      </c>
      <c r="AH258" s="88">
        <f t="shared" si="152"/>
        <v>6.6493194400000002</v>
      </c>
      <c r="AI258" s="88">
        <f t="shared" si="146"/>
        <v>0</v>
      </c>
      <c r="AJ258" s="88">
        <f t="shared" si="142"/>
        <v>6.6493194400000002</v>
      </c>
      <c r="AK258" s="88">
        <v>0</v>
      </c>
      <c r="AL258" s="88">
        <v>0</v>
      </c>
      <c r="AM258" s="88">
        <v>6.6493194400000002</v>
      </c>
      <c r="AN258" s="88">
        <v>0</v>
      </c>
      <c r="AO258" s="88">
        <f t="shared" si="143"/>
        <v>0</v>
      </c>
      <c r="AP258" s="88">
        <v>0</v>
      </c>
      <c r="AQ258" s="88">
        <v>0</v>
      </c>
      <c r="AR258" s="88">
        <v>0</v>
      </c>
      <c r="AS258" s="88">
        <v>0</v>
      </c>
      <c r="AT258" s="88">
        <f t="shared" si="144"/>
        <v>0</v>
      </c>
      <c r="AU258" s="88">
        <v>0</v>
      </c>
      <c r="AV258" s="88">
        <v>0</v>
      </c>
      <c r="AW258" s="88">
        <v>0</v>
      </c>
      <c r="AX258" s="88">
        <v>0</v>
      </c>
      <c r="AY258" s="88">
        <f t="shared" si="145"/>
        <v>0</v>
      </c>
      <c r="AZ258" s="88">
        <v>0</v>
      </c>
      <c r="BA258" s="88">
        <v>0</v>
      </c>
      <c r="BB258" s="88">
        <v>0</v>
      </c>
      <c r="BC258" s="88">
        <v>0</v>
      </c>
      <c r="BD258" s="78"/>
      <c r="BE258" s="90"/>
      <c r="BF258" s="93"/>
      <c r="BJ258" s="36"/>
      <c r="BO258" s="9"/>
      <c r="BP258" s="6"/>
    </row>
    <row r="259" spans="1:71" s="34" customFormat="1" ht="47.25" customHeight="1" x14ac:dyDescent="0.25">
      <c r="A259" s="102" t="s">
        <v>437</v>
      </c>
      <c r="B259" s="103" t="s">
        <v>551</v>
      </c>
      <c r="C259" s="104" t="s">
        <v>552</v>
      </c>
      <c r="D259" s="87">
        <f>VLOOKUP(C259,'[1]10 Кв ф'!C244:I647,5,FALSE)</f>
        <v>2.1433499999999999</v>
      </c>
      <c r="E259" s="88">
        <f t="shared" si="147"/>
        <v>2.1433499999999999</v>
      </c>
      <c r="F259" s="88">
        <f t="shared" si="147"/>
        <v>0</v>
      </c>
      <c r="G259" s="88">
        <f t="shared" si="147"/>
        <v>0</v>
      </c>
      <c r="H259" s="88">
        <f t="shared" si="147"/>
        <v>2.1433499999999999</v>
      </c>
      <c r="I259" s="88">
        <f t="shared" si="147"/>
        <v>0</v>
      </c>
      <c r="J259" s="88">
        <f t="shared" si="148"/>
        <v>0</v>
      </c>
      <c r="K259" s="112">
        <v>0</v>
      </c>
      <c r="L259" s="112">
        <v>0</v>
      </c>
      <c r="M259" s="112">
        <v>0</v>
      </c>
      <c r="N259" s="112">
        <v>0</v>
      </c>
      <c r="O259" s="88">
        <f t="shared" si="149"/>
        <v>2.1433499999999999</v>
      </c>
      <c r="P259" s="88">
        <v>0</v>
      </c>
      <c r="Q259" s="88">
        <v>0</v>
      </c>
      <c r="R259" s="88">
        <v>2.1433499999999999</v>
      </c>
      <c r="S259" s="88">
        <v>0</v>
      </c>
      <c r="T259" s="88">
        <f t="shared" si="150"/>
        <v>0</v>
      </c>
      <c r="U259" s="88">
        <v>0</v>
      </c>
      <c r="V259" s="88">
        <v>0</v>
      </c>
      <c r="W259" s="88">
        <v>0</v>
      </c>
      <c r="X259" s="88">
        <v>0</v>
      </c>
      <c r="Y259" s="88">
        <f t="shared" si="151"/>
        <v>0</v>
      </c>
      <c r="Z259" s="88">
        <v>0</v>
      </c>
      <c r="AA259" s="88">
        <v>0</v>
      </c>
      <c r="AB259" s="88">
        <v>0</v>
      </c>
      <c r="AC259" s="88">
        <v>0</v>
      </c>
      <c r="AD259" s="87">
        <v>1.786125</v>
      </c>
      <c r="AE259" s="88">
        <f t="shared" si="152"/>
        <v>1.786125</v>
      </c>
      <c r="AF259" s="88">
        <f t="shared" si="152"/>
        <v>0</v>
      </c>
      <c r="AG259" s="88">
        <f t="shared" si="152"/>
        <v>0</v>
      </c>
      <c r="AH259" s="88">
        <f t="shared" si="152"/>
        <v>1.786125</v>
      </c>
      <c r="AI259" s="88">
        <f t="shared" si="146"/>
        <v>0</v>
      </c>
      <c r="AJ259" s="88">
        <f t="shared" si="142"/>
        <v>0</v>
      </c>
      <c r="AK259" s="88">
        <v>0</v>
      </c>
      <c r="AL259" s="88">
        <v>0</v>
      </c>
      <c r="AM259" s="88">
        <v>0</v>
      </c>
      <c r="AN259" s="88">
        <v>0</v>
      </c>
      <c r="AO259" s="88">
        <f t="shared" si="143"/>
        <v>1.786125</v>
      </c>
      <c r="AP259" s="88">
        <v>0</v>
      </c>
      <c r="AQ259" s="88">
        <v>0</v>
      </c>
      <c r="AR259" s="88">
        <v>1.786125</v>
      </c>
      <c r="AS259" s="88">
        <v>0</v>
      </c>
      <c r="AT259" s="88">
        <f t="shared" si="144"/>
        <v>0</v>
      </c>
      <c r="AU259" s="88">
        <v>0</v>
      </c>
      <c r="AV259" s="88">
        <v>0</v>
      </c>
      <c r="AW259" s="88">
        <v>0</v>
      </c>
      <c r="AX259" s="88">
        <v>0</v>
      </c>
      <c r="AY259" s="88">
        <f t="shared" si="145"/>
        <v>0</v>
      </c>
      <c r="AZ259" s="88">
        <v>0</v>
      </c>
      <c r="BA259" s="88">
        <v>0</v>
      </c>
      <c r="BB259" s="88">
        <v>0</v>
      </c>
      <c r="BC259" s="88">
        <v>0</v>
      </c>
      <c r="BD259" s="78"/>
      <c r="BE259" s="90"/>
      <c r="BF259" s="105"/>
      <c r="BJ259" s="36"/>
      <c r="BO259" s="9"/>
      <c r="BP259" s="6"/>
    </row>
    <row r="260" spans="1:71" s="34" customFormat="1" ht="15.75" customHeight="1" x14ac:dyDescent="0.25">
      <c r="A260" s="102" t="s">
        <v>437</v>
      </c>
      <c r="B260" s="103" t="s">
        <v>553</v>
      </c>
      <c r="C260" s="104" t="s">
        <v>554</v>
      </c>
      <c r="D260" s="87">
        <f>VLOOKUP(C260,'[1]10 Кв ф'!C245:I648,5,FALSE)</f>
        <v>1.0299599999999998</v>
      </c>
      <c r="E260" s="88">
        <f t="shared" si="147"/>
        <v>1.02996</v>
      </c>
      <c r="F260" s="88">
        <f t="shared" si="147"/>
        <v>0</v>
      </c>
      <c r="G260" s="88">
        <f t="shared" si="147"/>
        <v>0</v>
      </c>
      <c r="H260" s="88">
        <f t="shared" si="147"/>
        <v>1.02996</v>
      </c>
      <c r="I260" s="88">
        <f t="shared" si="147"/>
        <v>0</v>
      </c>
      <c r="J260" s="88">
        <f t="shared" si="148"/>
        <v>0</v>
      </c>
      <c r="K260" s="112">
        <v>0</v>
      </c>
      <c r="L260" s="112">
        <v>0</v>
      </c>
      <c r="M260" s="112">
        <v>0</v>
      </c>
      <c r="N260" s="112">
        <v>0</v>
      </c>
      <c r="O260" s="88">
        <f t="shared" si="149"/>
        <v>1.02996</v>
      </c>
      <c r="P260" s="88">
        <v>0</v>
      </c>
      <c r="Q260" s="88">
        <v>0</v>
      </c>
      <c r="R260" s="88">
        <v>1.02996</v>
      </c>
      <c r="S260" s="88">
        <v>0</v>
      </c>
      <c r="T260" s="88">
        <f t="shared" si="150"/>
        <v>0</v>
      </c>
      <c r="U260" s="88">
        <v>0</v>
      </c>
      <c r="V260" s="88">
        <v>0</v>
      </c>
      <c r="W260" s="88">
        <v>0</v>
      </c>
      <c r="X260" s="88">
        <v>0</v>
      </c>
      <c r="Y260" s="88">
        <f t="shared" si="151"/>
        <v>0</v>
      </c>
      <c r="Z260" s="88">
        <v>0</v>
      </c>
      <c r="AA260" s="88">
        <v>0</v>
      </c>
      <c r="AB260" s="88">
        <v>0</v>
      </c>
      <c r="AC260" s="88">
        <v>0</v>
      </c>
      <c r="AD260" s="87">
        <v>0.85829999999999995</v>
      </c>
      <c r="AE260" s="88">
        <f t="shared" si="152"/>
        <v>0.85829999999999995</v>
      </c>
      <c r="AF260" s="88">
        <f t="shared" si="152"/>
        <v>0</v>
      </c>
      <c r="AG260" s="88">
        <f t="shared" si="152"/>
        <v>0</v>
      </c>
      <c r="AH260" s="88">
        <f t="shared" si="152"/>
        <v>0.85829999999999995</v>
      </c>
      <c r="AI260" s="88">
        <f t="shared" si="146"/>
        <v>0</v>
      </c>
      <c r="AJ260" s="88">
        <f t="shared" si="142"/>
        <v>0</v>
      </c>
      <c r="AK260" s="88">
        <v>0</v>
      </c>
      <c r="AL260" s="88">
        <v>0</v>
      </c>
      <c r="AM260" s="88">
        <v>0</v>
      </c>
      <c r="AN260" s="88">
        <v>0</v>
      </c>
      <c r="AO260" s="88">
        <f t="shared" si="143"/>
        <v>0.85829999999999995</v>
      </c>
      <c r="AP260" s="88">
        <v>0</v>
      </c>
      <c r="AQ260" s="88">
        <v>0</v>
      </c>
      <c r="AR260" s="88">
        <v>0.85829999999999995</v>
      </c>
      <c r="AS260" s="88">
        <v>0</v>
      </c>
      <c r="AT260" s="88">
        <f t="shared" si="144"/>
        <v>0</v>
      </c>
      <c r="AU260" s="88">
        <v>0</v>
      </c>
      <c r="AV260" s="88">
        <v>0</v>
      </c>
      <c r="AW260" s="88">
        <v>0</v>
      </c>
      <c r="AX260" s="88">
        <v>0</v>
      </c>
      <c r="AY260" s="88">
        <f t="shared" si="145"/>
        <v>0</v>
      </c>
      <c r="AZ260" s="88">
        <v>0</v>
      </c>
      <c r="BA260" s="88">
        <v>0</v>
      </c>
      <c r="BB260" s="88">
        <v>0</v>
      </c>
      <c r="BC260" s="88">
        <v>0</v>
      </c>
      <c r="BD260" s="78"/>
      <c r="BE260" s="90"/>
      <c r="BF260" s="105"/>
      <c r="BJ260" s="36"/>
      <c r="BO260" s="9"/>
      <c r="BP260" s="6"/>
    </row>
    <row r="261" spans="1:71" s="34" customFormat="1" ht="63" customHeight="1" x14ac:dyDescent="0.25">
      <c r="A261" s="92" t="s">
        <v>437</v>
      </c>
      <c r="B261" s="85" t="s">
        <v>555</v>
      </c>
      <c r="C261" s="84" t="s">
        <v>556</v>
      </c>
      <c r="D261" s="87">
        <f>VLOOKUP(C261,'[1]10 Кв ф'!C246:I649,5,FALSE)</f>
        <v>9.4079999999999995</v>
      </c>
      <c r="E261" s="88">
        <f t="shared" si="147"/>
        <v>75.671999999999997</v>
      </c>
      <c r="F261" s="88">
        <f t="shared" si="147"/>
        <v>0</v>
      </c>
      <c r="G261" s="88">
        <f t="shared" si="147"/>
        <v>0</v>
      </c>
      <c r="H261" s="88">
        <f t="shared" si="147"/>
        <v>0</v>
      </c>
      <c r="I261" s="88">
        <f t="shared" si="147"/>
        <v>75.671999999999997</v>
      </c>
      <c r="J261" s="88">
        <f>K261+L261+M261+N261</f>
        <v>0</v>
      </c>
      <c r="K261" s="112">
        <v>0</v>
      </c>
      <c r="L261" s="112">
        <v>0</v>
      </c>
      <c r="M261" s="112">
        <v>0</v>
      </c>
      <c r="N261" s="112">
        <v>0</v>
      </c>
      <c r="O261" s="88">
        <f>P261+Q261+R261+S261</f>
        <v>1.56</v>
      </c>
      <c r="P261" s="89">
        <v>0</v>
      </c>
      <c r="Q261" s="89">
        <v>0</v>
      </c>
      <c r="R261" s="89">
        <v>0</v>
      </c>
      <c r="S261" s="89">
        <v>1.56</v>
      </c>
      <c r="T261" s="88">
        <f>U261+V261+W261+X261</f>
        <v>0</v>
      </c>
      <c r="U261" s="89">
        <v>0</v>
      </c>
      <c r="V261" s="89">
        <v>0</v>
      </c>
      <c r="W261" s="89">
        <v>0</v>
      </c>
      <c r="X261" s="89">
        <v>0</v>
      </c>
      <c r="Y261" s="88">
        <f>Z261+AA261+AB261+AC261</f>
        <v>74.111999999999995</v>
      </c>
      <c r="Z261" s="88">
        <v>0</v>
      </c>
      <c r="AA261" s="88">
        <v>0</v>
      </c>
      <c r="AB261" s="88">
        <v>0</v>
      </c>
      <c r="AC261" s="88">
        <v>74.111999999999995</v>
      </c>
      <c r="AD261" s="87">
        <v>7.84</v>
      </c>
      <c r="AE261" s="88">
        <f t="shared" si="152"/>
        <v>59.1</v>
      </c>
      <c r="AF261" s="88">
        <f t="shared" si="152"/>
        <v>0</v>
      </c>
      <c r="AG261" s="88">
        <f t="shared" si="152"/>
        <v>0</v>
      </c>
      <c r="AH261" s="88">
        <f t="shared" si="152"/>
        <v>0</v>
      </c>
      <c r="AI261" s="88">
        <f t="shared" si="146"/>
        <v>59.1</v>
      </c>
      <c r="AJ261" s="88">
        <f>AK261+AL261+AM261+AN261</f>
        <v>0</v>
      </c>
      <c r="AK261" s="89">
        <v>0</v>
      </c>
      <c r="AL261" s="89">
        <v>0</v>
      </c>
      <c r="AM261" s="89">
        <v>0</v>
      </c>
      <c r="AN261" s="89">
        <v>0</v>
      </c>
      <c r="AO261" s="88">
        <f>AP261+AQ261+AR261+AS261</f>
        <v>1.3</v>
      </c>
      <c r="AP261" s="89">
        <v>0</v>
      </c>
      <c r="AQ261" s="89">
        <v>0</v>
      </c>
      <c r="AR261" s="89">
        <v>0</v>
      </c>
      <c r="AS261" s="89">
        <v>1.3</v>
      </c>
      <c r="AT261" s="88">
        <f t="shared" si="144"/>
        <v>0</v>
      </c>
      <c r="AU261" s="89">
        <v>0</v>
      </c>
      <c r="AV261" s="89">
        <v>0</v>
      </c>
      <c r="AW261" s="89">
        <v>0</v>
      </c>
      <c r="AX261" s="89">
        <v>0</v>
      </c>
      <c r="AY261" s="88">
        <f t="shared" si="145"/>
        <v>57.800000000000004</v>
      </c>
      <c r="AZ261" s="89">
        <v>0</v>
      </c>
      <c r="BA261" s="89">
        <v>0</v>
      </c>
      <c r="BB261" s="89">
        <v>0</v>
      </c>
      <c r="BC261" s="89">
        <v>57.800000000000004</v>
      </c>
      <c r="BD261" s="78"/>
      <c r="BE261" s="90"/>
      <c r="BF261" s="93"/>
      <c r="BJ261" s="36"/>
      <c r="BO261" s="9"/>
    </row>
    <row r="262" spans="1:71" ht="63" customHeight="1" x14ac:dyDescent="0.25">
      <c r="A262" s="92" t="s">
        <v>437</v>
      </c>
      <c r="B262" s="85" t="s">
        <v>557</v>
      </c>
      <c r="C262" s="84" t="s">
        <v>558</v>
      </c>
      <c r="D262" s="87">
        <f>VLOOKUP(C262,'[1]10 Кв ф'!C247:I650,5,FALSE)</f>
        <v>27.660000000000004</v>
      </c>
      <c r="E262" s="88">
        <f t="shared" si="147"/>
        <v>27.66</v>
      </c>
      <c r="F262" s="88">
        <f t="shared" si="147"/>
        <v>0</v>
      </c>
      <c r="G262" s="88">
        <f t="shared" si="147"/>
        <v>0</v>
      </c>
      <c r="H262" s="88">
        <f t="shared" si="147"/>
        <v>0</v>
      </c>
      <c r="I262" s="88">
        <f t="shared" si="147"/>
        <v>27.66</v>
      </c>
      <c r="J262" s="88">
        <f>K262+L262+M262+N262</f>
        <v>11.964</v>
      </c>
      <c r="K262" s="112">
        <v>0</v>
      </c>
      <c r="L262" s="112">
        <v>0</v>
      </c>
      <c r="M262" s="112">
        <v>0</v>
      </c>
      <c r="N262" s="112">
        <v>11.964</v>
      </c>
      <c r="O262" s="88">
        <f>P262+Q262+R262+S262</f>
        <v>0</v>
      </c>
      <c r="P262" s="89">
        <v>0</v>
      </c>
      <c r="Q262" s="89">
        <v>0</v>
      </c>
      <c r="R262" s="89">
        <v>0</v>
      </c>
      <c r="S262" s="89">
        <v>0</v>
      </c>
      <c r="T262" s="88">
        <f>U262+V262+W262+X262</f>
        <v>9.2159999999999993</v>
      </c>
      <c r="U262" s="89">
        <v>0</v>
      </c>
      <c r="V262" s="89">
        <v>0</v>
      </c>
      <c r="W262" s="89">
        <v>0</v>
      </c>
      <c r="X262" s="89">
        <v>9.2159999999999993</v>
      </c>
      <c r="Y262" s="88">
        <f>Z262+AA262+AB262+AC262</f>
        <v>6.48</v>
      </c>
      <c r="Z262" s="88">
        <v>0</v>
      </c>
      <c r="AA262" s="88">
        <v>0</v>
      </c>
      <c r="AB262" s="88">
        <v>0</v>
      </c>
      <c r="AC262" s="88">
        <v>6.48</v>
      </c>
      <c r="AD262" s="87">
        <v>24.099999999999998</v>
      </c>
      <c r="AE262" s="88">
        <f t="shared" si="152"/>
        <v>24.1</v>
      </c>
      <c r="AF262" s="88">
        <f t="shared" si="152"/>
        <v>0</v>
      </c>
      <c r="AG262" s="88">
        <f t="shared" si="152"/>
        <v>0</v>
      </c>
      <c r="AH262" s="88">
        <f t="shared" si="152"/>
        <v>0</v>
      </c>
      <c r="AI262" s="88">
        <f t="shared" si="146"/>
        <v>24.1</v>
      </c>
      <c r="AJ262" s="88">
        <f>AK262+AL262+AM262+AN262</f>
        <v>10.5</v>
      </c>
      <c r="AK262" s="89">
        <v>0</v>
      </c>
      <c r="AL262" s="89">
        <v>0</v>
      </c>
      <c r="AM262" s="89">
        <v>0</v>
      </c>
      <c r="AN262" s="89">
        <v>10.5</v>
      </c>
      <c r="AO262" s="88">
        <f>AP262+AQ262+AR262+AS262</f>
        <v>5.1999999999999993</v>
      </c>
      <c r="AP262" s="89">
        <v>0</v>
      </c>
      <c r="AQ262" s="89">
        <v>0</v>
      </c>
      <c r="AR262" s="89">
        <v>0</v>
      </c>
      <c r="AS262" s="89">
        <v>5.1999999999999993</v>
      </c>
      <c r="AT262" s="88">
        <f t="shared" si="144"/>
        <v>2.4000000000000021</v>
      </c>
      <c r="AU262" s="89">
        <v>0</v>
      </c>
      <c r="AV262" s="89">
        <v>0</v>
      </c>
      <c r="AW262" s="89">
        <v>0</v>
      </c>
      <c r="AX262" s="89">
        <v>2.4000000000000021</v>
      </c>
      <c r="AY262" s="88">
        <f t="shared" si="145"/>
        <v>6</v>
      </c>
      <c r="AZ262" s="89">
        <v>0</v>
      </c>
      <c r="BA262" s="89">
        <v>0</v>
      </c>
      <c r="BB262" s="89">
        <v>0</v>
      </c>
      <c r="BC262" s="89">
        <v>6</v>
      </c>
      <c r="BD262" s="78"/>
      <c r="BE262" s="90"/>
      <c r="BF262" s="93"/>
      <c r="BG262" s="34"/>
      <c r="BH262" s="34"/>
      <c r="BI262" s="34"/>
      <c r="BJ262" s="36"/>
      <c r="BK262" s="34"/>
      <c r="BL262" s="34"/>
      <c r="BM262" s="34"/>
      <c r="BN262" s="34"/>
      <c r="BQ262" s="34"/>
      <c r="BR262" s="34"/>
      <c r="BS262" s="34"/>
    </row>
    <row r="263" spans="1:71" ht="47.25" customHeight="1" x14ac:dyDescent="0.25">
      <c r="A263" s="92" t="s">
        <v>437</v>
      </c>
      <c r="B263" s="85" t="s">
        <v>559</v>
      </c>
      <c r="C263" s="84" t="s">
        <v>560</v>
      </c>
      <c r="D263" s="87">
        <f>VLOOKUP(C263,'[1]10 Кв ф'!C248:I651,5,FALSE)</f>
        <v>17.400000000000002</v>
      </c>
      <c r="E263" s="88">
        <f t="shared" si="147"/>
        <v>17.399999999999999</v>
      </c>
      <c r="F263" s="88">
        <f t="shared" si="147"/>
        <v>0</v>
      </c>
      <c r="G263" s="88">
        <f t="shared" si="147"/>
        <v>0</v>
      </c>
      <c r="H263" s="88">
        <f t="shared" si="147"/>
        <v>0</v>
      </c>
      <c r="I263" s="88">
        <f t="shared" si="147"/>
        <v>17.399999999999999</v>
      </c>
      <c r="J263" s="88">
        <f t="shared" ref="J263:J326" si="153">K263+L263+M263+N263</f>
        <v>5.7</v>
      </c>
      <c r="K263" s="112">
        <v>0</v>
      </c>
      <c r="L263" s="112">
        <v>0</v>
      </c>
      <c r="M263" s="112">
        <v>0</v>
      </c>
      <c r="N263" s="112">
        <v>5.7</v>
      </c>
      <c r="O263" s="88">
        <f t="shared" ref="O263:O293" si="154">P263+Q263+R263+S263</f>
        <v>0</v>
      </c>
      <c r="P263" s="89">
        <v>0</v>
      </c>
      <c r="Q263" s="89">
        <v>0</v>
      </c>
      <c r="R263" s="89">
        <v>0</v>
      </c>
      <c r="S263" s="89">
        <v>0</v>
      </c>
      <c r="T263" s="88">
        <f t="shared" ref="T263:T308" si="155">U263+V263+W263+X263</f>
        <v>3.6</v>
      </c>
      <c r="U263" s="89">
        <v>0</v>
      </c>
      <c r="V263" s="89">
        <v>0</v>
      </c>
      <c r="W263" s="89">
        <v>0</v>
      </c>
      <c r="X263" s="89">
        <v>3.6</v>
      </c>
      <c r="Y263" s="88">
        <f t="shared" ref="Y263:Y308" si="156">Z263+AA263+AB263+AC263</f>
        <v>8.1</v>
      </c>
      <c r="Z263" s="88">
        <v>0</v>
      </c>
      <c r="AA263" s="88">
        <v>0</v>
      </c>
      <c r="AB263" s="88">
        <v>0</v>
      </c>
      <c r="AC263" s="88">
        <v>8.1</v>
      </c>
      <c r="AD263" s="87">
        <v>15</v>
      </c>
      <c r="AE263" s="88">
        <f t="shared" si="152"/>
        <v>15</v>
      </c>
      <c r="AF263" s="88">
        <f t="shared" si="152"/>
        <v>0</v>
      </c>
      <c r="AG263" s="88">
        <f t="shared" si="152"/>
        <v>0</v>
      </c>
      <c r="AH263" s="88">
        <f t="shared" si="152"/>
        <v>0</v>
      </c>
      <c r="AI263" s="88">
        <f t="shared" si="146"/>
        <v>15</v>
      </c>
      <c r="AJ263" s="88">
        <f t="shared" ref="AJ263:AJ308" si="157">AK263+AL263+AM263+AN263</f>
        <v>5</v>
      </c>
      <c r="AK263" s="89">
        <v>0</v>
      </c>
      <c r="AL263" s="89">
        <v>0</v>
      </c>
      <c r="AM263" s="89">
        <v>0</v>
      </c>
      <c r="AN263" s="89">
        <v>5</v>
      </c>
      <c r="AO263" s="88">
        <f t="shared" ref="AO263:AO308" si="158">AP263+AQ263+AR263+AS263</f>
        <v>0</v>
      </c>
      <c r="AP263" s="89">
        <v>0</v>
      </c>
      <c r="AQ263" s="89">
        <v>0</v>
      </c>
      <c r="AR263" s="89">
        <v>0</v>
      </c>
      <c r="AS263" s="89">
        <v>0</v>
      </c>
      <c r="AT263" s="88">
        <f t="shared" si="144"/>
        <v>8.5</v>
      </c>
      <c r="AU263" s="89">
        <v>0</v>
      </c>
      <c r="AV263" s="89">
        <v>0</v>
      </c>
      <c r="AW263" s="89">
        <v>0</v>
      </c>
      <c r="AX263" s="89">
        <v>8.5</v>
      </c>
      <c r="AY263" s="88">
        <f t="shared" si="145"/>
        <v>1.5</v>
      </c>
      <c r="AZ263" s="89">
        <v>0</v>
      </c>
      <c r="BA263" s="89">
        <v>0</v>
      </c>
      <c r="BB263" s="89">
        <v>0</v>
      </c>
      <c r="BC263" s="89">
        <v>1.5</v>
      </c>
      <c r="BD263" s="78"/>
      <c r="BE263" s="90"/>
      <c r="BF263" s="93"/>
      <c r="BG263" s="34"/>
      <c r="BH263" s="34"/>
      <c r="BI263" s="34"/>
      <c r="BJ263" s="36"/>
      <c r="BK263" s="34"/>
      <c r="BL263" s="34"/>
      <c r="BM263" s="34"/>
      <c r="BN263" s="34"/>
      <c r="BQ263" s="34"/>
      <c r="BR263" s="34"/>
      <c r="BS263" s="34"/>
    </row>
    <row r="264" spans="1:71" ht="15.75" customHeight="1" x14ac:dyDescent="0.25">
      <c r="A264" s="92" t="s">
        <v>437</v>
      </c>
      <c r="B264" s="85" t="s">
        <v>561</v>
      </c>
      <c r="C264" s="84" t="s">
        <v>562</v>
      </c>
      <c r="D264" s="87">
        <f>VLOOKUP(C264,'[1]10 Кв ф'!C249:I652,5,FALSE)</f>
        <v>0.11118173000000001</v>
      </c>
      <c r="E264" s="88">
        <f t="shared" ref="E264:I293" si="159">J264+O264+T264+Y264</f>
        <v>0.107</v>
      </c>
      <c r="F264" s="88">
        <f t="shared" si="159"/>
        <v>0</v>
      </c>
      <c r="G264" s="88">
        <f t="shared" si="159"/>
        <v>0</v>
      </c>
      <c r="H264" s="88">
        <f t="shared" si="159"/>
        <v>0</v>
      </c>
      <c r="I264" s="88">
        <f t="shared" si="159"/>
        <v>0.107</v>
      </c>
      <c r="J264" s="88">
        <f t="shared" si="153"/>
        <v>0.107</v>
      </c>
      <c r="K264" s="112">
        <v>0</v>
      </c>
      <c r="L264" s="112">
        <v>0</v>
      </c>
      <c r="M264" s="112">
        <v>0</v>
      </c>
      <c r="N264" s="112">
        <v>0.107</v>
      </c>
      <c r="O264" s="88">
        <f t="shared" si="154"/>
        <v>0</v>
      </c>
      <c r="P264" s="89">
        <v>0</v>
      </c>
      <c r="Q264" s="89">
        <v>0</v>
      </c>
      <c r="R264" s="89">
        <v>0</v>
      </c>
      <c r="S264" s="89">
        <v>0</v>
      </c>
      <c r="T264" s="88">
        <f t="shared" si="155"/>
        <v>0</v>
      </c>
      <c r="U264" s="89">
        <v>0</v>
      </c>
      <c r="V264" s="89">
        <v>0</v>
      </c>
      <c r="W264" s="89">
        <v>0</v>
      </c>
      <c r="X264" s="89">
        <v>0</v>
      </c>
      <c r="Y264" s="88">
        <f t="shared" si="156"/>
        <v>0</v>
      </c>
      <c r="Z264" s="88">
        <v>0</v>
      </c>
      <c r="AA264" s="88">
        <v>0</v>
      </c>
      <c r="AB264" s="88">
        <v>0</v>
      </c>
      <c r="AC264" s="88">
        <v>0</v>
      </c>
      <c r="AD264" s="87">
        <v>0.11118173000000001</v>
      </c>
      <c r="AE264" s="88">
        <f t="shared" ref="AE264:AI279" si="160">AJ264+AO264+AT264+AY264</f>
        <v>0.107</v>
      </c>
      <c r="AF264" s="88">
        <f t="shared" si="160"/>
        <v>0</v>
      </c>
      <c r="AG264" s="88">
        <f t="shared" si="160"/>
        <v>0</v>
      </c>
      <c r="AH264" s="88">
        <f t="shared" si="160"/>
        <v>0</v>
      </c>
      <c r="AI264" s="88">
        <f t="shared" si="146"/>
        <v>0.107</v>
      </c>
      <c r="AJ264" s="88">
        <f t="shared" si="157"/>
        <v>0.107</v>
      </c>
      <c r="AK264" s="89">
        <v>0</v>
      </c>
      <c r="AL264" s="89">
        <v>0</v>
      </c>
      <c r="AM264" s="89">
        <v>0</v>
      </c>
      <c r="AN264" s="89">
        <v>0.107</v>
      </c>
      <c r="AO264" s="88">
        <f t="shared" si="158"/>
        <v>0</v>
      </c>
      <c r="AP264" s="89">
        <v>0</v>
      </c>
      <c r="AQ264" s="89">
        <v>0</v>
      </c>
      <c r="AR264" s="89">
        <v>0</v>
      </c>
      <c r="AS264" s="89">
        <v>0</v>
      </c>
      <c r="AT264" s="88">
        <f t="shared" si="144"/>
        <v>0</v>
      </c>
      <c r="AU264" s="89">
        <v>0</v>
      </c>
      <c r="AV264" s="89">
        <v>0</v>
      </c>
      <c r="AW264" s="89">
        <v>0</v>
      </c>
      <c r="AX264" s="89">
        <v>0</v>
      </c>
      <c r="AY264" s="88">
        <f t="shared" si="145"/>
        <v>0</v>
      </c>
      <c r="AZ264" s="89">
        <v>0</v>
      </c>
      <c r="BA264" s="89">
        <v>0</v>
      </c>
      <c r="BB264" s="89">
        <v>0</v>
      </c>
      <c r="BC264" s="89">
        <v>0</v>
      </c>
      <c r="BD264" s="78"/>
      <c r="BE264" s="90"/>
      <c r="BF264" s="93"/>
      <c r="BG264" s="34"/>
      <c r="BH264" s="34"/>
      <c r="BI264" s="34"/>
      <c r="BJ264" s="36"/>
      <c r="BK264" s="34"/>
      <c r="BL264" s="34"/>
      <c r="BM264" s="34"/>
      <c r="BN264" s="34"/>
      <c r="BQ264" s="34"/>
      <c r="BR264" s="34"/>
      <c r="BS264" s="34"/>
    </row>
    <row r="265" spans="1:71" ht="54.75" customHeight="1" x14ac:dyDescent="0.25">
      <c r="A265" s="92" t="s">
        <v>437</v>
      </c>
      <c r="B265" s="85" t="s">
        <v>563</v>
      </c>
      <c r="C265" s="84" t="s">
        <v>564</v>
      </c>
      <c r="D265" s="87">
        <f>VLOOKUP(C265,'[1]10 Кв ф'!C250:I653,5,FALSE)</f>
        <v>2.3641184274179996</v>
      </c>
      <c r="E265" s="88">
        <f t="shared" si="159"/>
        <v>2.2750666000000002</v>
      </c>
      <c r="F265" s="88">
        <f t="shared" si="159"/>
        <v>0</v>
      </c>
      <c r="G265" s="88">
        <f t="shared" si="159"/>
        <v>0</v>
      </c>
      <c r="H265" s="88">
        <f t="shared" si="159"/>
        <v>0</v>
      </c>
      <c r="I265" s="88">
        <f t="shared" si="159"/>
        <v>2.2750666000000002</v>
      </c>
      <c r="J265" s="88">
        <f t="shared" si="153"/>
        <v>1.9900666</v>
      </c>
      <c r="K265" s="112">
        <v>0</v>
      </c>
      <c r="L265" s="112">
        <v>0</v>
      </c>
      <c r="M265" s="112">
        <v>0</v>
      </c>
      <c r="N265" s="112">
        <v>1.9900666</v>
      </c>
      <c r="O265" s="88">
        <f t="shared" si="154"/>
        <v>0.28499999999999998</v>
      </c>
      <c r="P265" s="89">
        <v>0</v>
      </c>
      <c r="Q265" s="89">
        <v>0</v>
      </c>
      <c r="R265" s="89">
        <v>0</v>
      </c>
      <c r="S265" s="89">
        <v>0.28499999999999998</v>
      </c>
      <c r="T265" s="88">
        <f t="shared" si="155"/>
        <v>0</v>
      </c>
      <c r="U265" s="89">
        <v>0</v>
      </c>
      <c r="V265" s="89">
        <v>0</v>
      </c>
      <c r="W265" s="89">
        <v>0</v>
      </c>
      <c r="X265" s="89">
        <v>0</v>
      </c>
      <c r="Y265" s="88">
        <f t="shared" si="156"/>
        <v>0</v>
      </c>
      <c r="Z265" s="88">
        <v>0</v>
      </c>
      <c r="AA265" s="88">
        <v>0</v>
      </c>
      <c r="AB265" s="88">
        <v>0</v>
      </c>
      <c r="AC265" s="88">
        <v>0</v>
      </c>
      <c r="AD265" s="87">
        <v>1.9700986899999999</v>
      </c>
      <c r="AE265" s="88">
        <f t="shared" si="160"/>
        <v>1.8958888300000001</v>
      </c>
      <c r="AF265" s="88">
        <f t="shared" si="160"/>
        <v>0</v>
      </c>
      <c r="AG265" s="88">
        <f t="shared" si="160"/>
        <v>0</v>
      </c>
      <c r="AH265" s="88">
        <f t="shared" si="160"/>
        <v>0</v>
      </c>
      <c r="AI265" s="88">
        <f t="shared" si="146"/>
        <v>1.8958888300000001</v>
      </c>
      <c r="AJ265" s="88">
        <f t="shared" si="157"/>
        <v>1.65838883</v>
      </c>
      <c r="AK265" s="89">
        <v>0</v>
      </c>
      <c r="AL265" s="89">
        <v>0</v>
      </c>
      <c r="AM265" s="89">
        <v>0</v>
      </c>
      <c r="AN265" s="89">
        <v>1.65838883</v>
      </c>
      <c r="AO265" s="88">
        <f t="shared" si="158"/>
        <v>0.23750000000000004</v>
      </c>
      <c r="AP265" s="89">
        <v>0</v>
      </c>
      <c r="AQ265" s="89">
        <v>0</v>
      </c>
      <c r="AR265" s="89">
        <v>0</v>
      </c>
      <c r="AS265" s="89">
        <v>0.23750000000000004</v>
      </c>
      <c r="AT265" s="88">
        <f t="shared" si="144"/>
        <v>0</v>
      </c>
      <c r="AU265" s="89">
        <v>0</v>
      </c>
      <c r="AV265" s="89">
        <v>0</v>
      </c>
      <c r="AW265" s="89">
        <v>0</v>
      </c>
      <c r="AX265" s="89">
        <v>0</v>
      </c>
      <c r="AY265" s="88">
        <f t="shared" si="145"/>
        <v>0</v>
      </c>
      <c r="AZ265" s="89">
        <v>0</v>
      </c>
      <c r="BA265" s="89">
        <v>0</v>
      </c>
      <c r="BB265" s="89">
        <v>0</v>
      </c>
      <c r="BC265" s="89">
        <v>0</v>
      </c>
      <c r="BD265" s="78"/>
      <c r="BE265" s="90"/>
      <c r="BF265" s="93"/>
      <c r="BG265" s="34"/>
      <c r="BH265" s="34"/>
      <c r="BI265" s="34"/>
      <c r="BJ265" s="36"/>
      <c r="BK265" s="34"/>
      <c r="BL265" s="34"/>
      <c r="BM265" s="34"/>
      <c r="BN265" s="34"/>
      <c r="BQ265" s="34"/>
      <c r="BR265" s="34"/>
      <c r="BS265" s="34"/>
    </row>
    <row r="266" spans="1:71" ht="47.25" customHeight="1" x14ac:dyDescent="0.25">
      <c r="A266" s="92" t="s">
        <v>437</v>
      </c>
      <c r="B266" s="85" t="s">
        <v>565</v>
      </c>
      <c r="C266" s="84" t="s">
        <v>566</v>
      </c>
      <c r="D266" s="87">
        <f>VLOOKUP(C266,'[1]10 Кв ф'!C251:I654,5,FALSE)</f>
        <v>0.46872518000000002</v>
      </c>
      <c r="E266" s="88">
        <f>J266+O266+T266+Y266</f>
        <v>0.59152517999999998</v>
      </c>
      <c r="F266" s="88">
        <f t="shared" si="159"/>
        <v>0</v>
      </c>
      <c r="G266" s="88">
        <f t="shared" si="159"/>
        <v>0</v>
      </c>
      <c r="H266" s="88">
        <f t="shared" si="159"/>
        <v>0</v>
      </c>
      <c r="I266" s="88">
        <f t="shared" si="159"/>
        <v>0.59152517999999998</v>
      </c>
      <c r="J266" s="88">
        <f>K266+L266+M266+N266</f>
        <v>0.46872517999999996</v>
      </c>
      <c r="K266" s="112">
        <v>0</v>
      </c>
      <c r="L266" s="112">
        <v>0</v>
      </c>
      <c r="M266" s="112">
        <v>0</v>
      </c>
      <c r="N266" s="112">
        <v>0.46872517999999996</v>
      </c>
      <c r="O266" s="88">
        <f>P266+Q266+R266+S266</f>
        <v>0.12279999999999999</v>
      </c>
      <c r="P266" s="89">
        <v>0</v>
      </c>
      <c r="Q266" s="89">
        <v>0</v>
      </c>
      <c r="R266" s="89">
        <v>0</v>
      </c>
      <c r="S266" s="89">
        <v>0.12279999999999999</v>
      </c>
      <c r="T266" s="88">
        <f t="shared" si="155"/>
        <v>0</v>
      </c>
      <c r="U266" s="89">
        <v>0</v>
      </c>
      <c r="V266" s="89">
        <v>0</v>
      </c>
      <c r="W266" s="89">
        <v>0</v>
      </c>
      <c r="X266" s="89">
        <v>0</v>
      </c>
      <c r="Y266" s="88">
        <f t="shared" si="156"/>
        <v>0</v>
      </c>
      <c r="Z266" s="88">
        <v>0</v>
      </c>
      <c r="AA266" s="88">
        <v>0</v>
      </c>
      <c r="AB266" s="88">
        <v>0</v>
      </c>
      <c r="AC266" s="88">
        <v>0</v>
      </c>
      <c r="AD266" s="87">
        <v>0</v>
      </c>
      <c r="AE266" s="88">
        <f t="shared" si="160"/>
        <v>0.12279999999999999</v>
      </c>
      <c r="AF266" s="88">
        <f t="shared" si="160"/>
        <v>0</v>
      </c>
      <c r="AG266" s="88">
        <f t="shared" si="160"/>
        <v>0</v>
      </c>
      <c r="AH266" s="88">
        <f t="shared" si="160"/>
        <v>0</v>
      </c>
      <c r="AI266" s="88">
        <f t="shared" si="146"/>
        <v>0.12279999999999999</v>
      </c>
      <c r="AJ266" s="88">
        <f t="shared" si="157"/>
        <v>0</v>
      </c>
      <c r="AK266" s="89">
        <v>0</v>
      </c>
      <c r="AL266" s="89">
        <v>0</v>
      </c>
      <c r="AM266" s="89">
        <v>0</v>
      </c>
      <c r="AN266" s="89">
        <v>0</v>
      </c>
      <c r="AO266" s="88">
        <f t="shared" si="158"/>
        <v>0.12279999999999999</v>
      </c>
      <c r="AP266" s="89">
        <v>0</v>
      </c>
      <c r="AQ266" s="89">
        <v>0</v>
      </c>
      <c r="AR266" s="89">
        <v>0</v>
      </c>
      <c r="AS266" s="89">
        <v>0.12279999999999999</v>
      </c>
      <c r="AT266" s="88">
        <f t="shared" si="144"/>
        <v>0</v>
      </c>
      <c r="AU266" s="89">
        <v>0</v>
      </c>
      <c r="AV266" s="89">
        <v>0</v>
      </c>
      <c r="AW266" s="89">
        <v>0</v>
      </c>
      <c r="AX266" s="89">
        <v>0</v>
      </c>
      <c r="AY266" s="88">
        <f t="shared" si="145"/>
        <v>0</v>
      </c>
      <c r="AZ266" s="89">
        <v>0</v>
      </c>
      <c r="BA266" s="89">
        <v>0</v>
      </c>
      <c r="BB266" s="89">
        <v>0</v>
      </c>
      <c r="BC266" s="89">
        <v>0</v>
      </c>
      <c r="BD266" s="78"/>
      <c r="BE266" s="90"/>
      <c r="BF266" s="93"/>
      <c r="BG266" s="34"/>
      <c r="BH266" s="34"/>
      <c r="BI266" s="34"/>
      <c r="BJ266" s="36"/>
      <c r="BK266" s="34"/>
      <c r="BL266" s="34"/>
      <c r="BM266" s="34"/>
      <c r="BN266" s="34"/>
      <c r="BQ266" s="34"/>
      <c r="BR266" s="34"/>
      <c r="BS266" s="34"/>
    </row>
    <row r="267" spans="1:71" ht="31.5" customHeight="1" x14ac:dyDescent="0.25">
      <c r="A267" s="92" t="s">
        <v>437</v>
      </c>
      <c r="B267" s="85" t="s">
        <v>567</v>
      </c>
      <c r="C267" s="84" t="s">
        <v>568</v>
      </c>
      <c r="D267" s="87">
        <f>VLOOKUP(C267,'[1]10 Кв ф'!C252:I655,5,FALSE)</f>
        <v>0.2130684000000001</v>
      </c>
      <c r="E267" s="88">
        <f>J267+O267+T267+Y267</f>
        <v>0.21306839999999999</v>
      </c>
      <c r="F267" s="88">
        <f t="shared" si="159"/>
        <v>0</v>
      </c>
      <c r="G267" s="88">
        <f t="shared" si="159"/>
        <v>0</v>
      </c>
      <c r="H267" s="88">
        <f t="shared" si="159"/>
        <v>0</v>
      </c>
      <c r="I267" s="88">
        <f t="shared" si="159"/>
        <v>0.21306839999999999</v>
      </c>
      <c r="J267" s="88">
        <f>K267+L267+M267+N267</f>
        <v>0.21306839999999999</v>
      </c>
      <c r="K267" s="112">
        <v>0</v>
      </c>
      <c r="L267" s="112">
        <v>0</v>
      </c>
      <c r="M267" s="112">
        <v>0</v>
      </c>
      <c r="N267" s="112">
        <v>0.21306839999999999</v>
      </c>
      <c r="O267" s="88">
        <v>0</v>
      </c>
      <c r="P267" s="89">
        <v>0</v>
      </c>
      <c r="Q267" s="89">
        <v>0</v>
      </c>
      <c r="R267" s="89">
        <v>0</v>
      </c>
      <c r="S267" s="89">
        <v>0</v>
      </c>
      <c r="T267" s="88">
        <f t="shared" si="155"/>
        <v>0</v>
      </c>
      <c r="U267" s="89">
        <v>0</v>
      </c>
      <c r="V267" s="89">
        <v>0</v>
      </c>
      <c r="W267" s="89">
        <v>0</v>
      </c>
      <c r="X267" s="89">
        <v>0</v>
      </c>
      <c r="Y267" s="88">
        <f t="shared" si="156"/>
        <v>0</v>
      </c>
      <c r="Z267" s="88">
        <v>0</v>
      </c>
      <c r="AA267" s="88">
        <v>0</v>
      </c>
      <c r="AB267" s="88">
        <v>0</v>
      </c>
      <c r="AC267" s="88">
        <v>0</v>
      </c>
      <c r="AD267" s="87">
        <v>0</v>
      </c>
      <c r="AE267" s="88">
        <f t="shared" si="160"/>
        <v>0</v>
      </c>
      <c r="AF267" s="88">
        <v>0</v>
      </c>
      <c r="AG267" s="88">
        <v>0</v>
      </c>
      <c r="AH267" s="88">
        <v>0</v>
      </c>
      <c r="AI267" s="88">
        <v>0</v>
      </c>
      <c r="AJ267" s="88">
        <f t="shared" si="157"/>
        <v>0</v>
      </c>
      <c r="AK267" s="89">
        <v>0</v>
      </c>
      <c r="AL267" s="89">
        <v>0</v>
      </c>
      <c r="AM267" s="89">
        <v>0</v>
      </c>
      <c r="AN267" s="89">
        <v>0</v>
      </c>
      <c r="AO267" s="88">
        <f t="shared" si="158"/>
        <v>0</v>
      </c>
      <c r="AP267" s="89">
        <v>0</v>
      </c>
      <c r="AQ267" s="89">
        <v>0</v>
      </c>
      <c r="AR267" s="89">
        <v>0</v>
      </c>
      <c r="AS267" s="89">
        <v>0</v>
      </c>
      <c r="AT267" s="88">
        <f t="shared" ref="AT267:AT354" si="161">AU267+AV267+AW267+AX267</f>
        <v>0</v>
      </c>
      <c r="AU267" s="89">
        <v>0</v>
      </c>
      <c r="AV267" s="89">
        <v>0</v>
      </c>
      <c r="AW267" s="89">
        <v>0</v>
      </c>
      <c r="AX267" s="89">
        <v>0</v>
      </c>
      <c r="AY267" s="88">
        <f t="shared" ref="AY267:AY330" si="162">AZ267+BA267+BB267+BC267</f>
        <v>0</v>
      </c>
      <c r="AZ267" s="89">
        <v>0</v>
      </c>
      <c r="BA267" s="89">
        <v>0</v>
      </c>
      <c r="BB267" s="89">
        <v>0</v>
      </c>
      <c r="BC267" s="89">
        <v>0</v>
      </c>
      <c r="BD267" s="78"/>
      <c r="BE267" s="90"/>
      <c r="BF267" s="93"/>
      <c r="BG267" s="34"/>
      <c r="BH267" s="34"/>
      <c r="BI267" s="34"/>
      <c r="BJ267" s="36"/>
      <c r="BK267" s="34"/>
      <c r="BL267" s="34"/>
      <c r="BM267" s="34"/>
      <c r="BN267" s="34"/>
      <c r="BQ267" s="34"/>
      <c r="BR267" s="34"/>
      <c r="BS267" s="34"/>
    </row>
    <row r="268" spans="1:71" ht="31.5" customHeight="1" x14ac:dyDescent="0.25">
      <c r="A268" s="92" t="s">
        <v>437</v>
      </c>
      <c r="B268" s="85" t="s">
        <v>569</v>
      </c>
      <c r="C268" s="84" t="s">
        <v>570</v>
      </c>
      <c r="D268" s="87">
        <f>VLOOKUP(C268,'[1]10 Кв ф'!C253:I656,5,FALSE)</f>
        <v>0.10351919999999999</v>
      </c>
      <c r="E268" s="88">
        <f>J268+O268+T268+Y268</f>
        <v>0.10351919999999999</v>
      </c>
      <c r="F268" s="88">
        <f t="shared" si="159"/>
        <v>0</v>
      </c>
      <c r="G268" s="88">
        <f t="shared" si="159"/>
        <v>0</v>
      </c>
      <c r="H268" s="88">
        <f t="shared" si="159"/>
        <v>0</v>
      </c>
      <c r="I268" s="88">
        <f t="shared" si="159"/>
        <v>0.10351919999999999</v>
      </c>
      <c r="J268" s="88">
        <f>K268+L268+M268+N268</f>
        <v>0.10351919999999999</v>
      </c>
      <c r="K268" s="112">
        <v>0</v>
      </c>
      <c r="L268" s="112">
        <v>0</v>
      </c>
      <c r="M268" s="112">
        <v>0</v>
      </c>
      <c r="N268" s="112">
        <v>0.10351919999999999</v>
      </c>
      <c r="O268" s="88">
        <v>0</v>
      </c>
      <c r="P268" s="89">
        <v>0</v>
      </c>
      <c r="Q268" s="89">
        <v>0</v>
      </c>
      <c r="R268" s="89">
        <v>0</v>
      </c>
      <c r="S268" s="89">
        <v>0</v>
      </c>
      <c r="T268" s="88">
        <f t="shared" si="155"/>
        <v>0</v>
      </c>
      <c r="U268" s="89">
        <v>0</v>
      </c>
      <c r="V268" s="89">
        <v>0</v>
      </c>
      <c r="W268" s="89">
        <v>0</v>
      </c>
      <c r="X268" s="89">
        <v>0</v>
      </c>
      <c r="Y268" s="88">
        <f t="shared" si="156"/>
        <v>0</v>
      </c>
      <c r="Z268" s="88">
        <v>0</v>
      </c>
      <c r="AA268" s="88">
        <v>0</v>
      </c>
      <c r="AB268" s="88">
        <v>0</v>
      </c>
      <c r="AC268" s="88">
        <v>0</v>
      </c>
      <c r="AD268" s="87">
        <v>0</v>
      </c>
      <c r="AE268" s="88">
        <f t="shared" si="160"/>
        <v>0</v>
      </c>
      <c r="AF268" s="88">
        <v>0</v>
      </c>
      <c r="AG268" s="88">
        <v>0</v>
      </c>
      <c r="AH268" s="88">
        <v>0</v>
      </c>
      <c r="AI268" s="88">
        <v>0</v>
      </c>
      <c r="AJ268" s="88">
        <f t="shared" si="157"/>
        <v>0</v>
      </c>
      <c r="AK268" s="89">
        <v>0</v>
      </c>
      <c r="AL268" s="89">
        <v>0</v>
      </c>
      <c r="AM268" s="89">
        <v>0</v>
      </c>
      <c r="AN268" s="89">
        <v>0</v>
      </c>
      <c r="AO268" s="88">
        <f t="shared" si="158"/>
        <v>0</v>
      </c>
      <c r="AP268" s="89">
        <v>0</v>
      </c>
      <c r="AQ268" s="89">
        <v>0</v>
      </c>
      <c r="AR268" s="89">
        <v>0</v>
      </c>
      <c r="AS268" s="89">
        <v>0</v>
      </c>
      <c r="AT268" s="88">
        <f t="shared" si="161"/>
        <v>0</v>
      </c>
      <c r="AU268" s="89">
        <v>0</v>
      </c>
      <c r="AV268" s="89">
        <v>0</v>
      </c>
      <c r="AW268" s="89">
        <v>0</v>
      </c>
      <c r="AX268" s="89">
        <v>0</v>
      </c>
      <c r="AY268" s="88">
        <f t="shared" si="162"/>
        <v>0</v>
      </c>
      <c r="AZ268" s="89">
        <v>0</v>
      </c>
      <c r="BA268" s="89">
        <v>0</v>
      </c>
      <c r="BB268" s="89">
        <v>0</v>
      </c>
      <c r="BC268" s="89">
        <v>0</v>
      </c>
      <c r="BD268" s="78"/>
      <c r="BE268" s="90"/>
      <c r="BF268" s="93"/>
      <c r="BG268" s="34"/>
      <c r="BH268" s="34"/>
      <c r="BI268" s="34"/>
      <c r="BJ268" s="36"/>
      <c r="BK268" s="34"/>
      <c r="BL268" s="34"/>
      <c r="BM268" s="34"/>
      <c r="BN268" s="34"/>
      <c r="BQ268" s="34"/>
      <c r="BR268" s="34"/>
      <c r="BS268" s="34"/>
    </row>
    <row r="269" spans="1:71" ht="15.75" customHeight="1" x14ac:dyDescent="0.25">
      <c r="A269" s="92" t="s">
        <v>437</v>
      </c>
      <c r="B269" s="85" t="s">
        <v>571</v>
      </c>
      <c r="C269" s="84" t="s">
        <v>572</v>
      </c>
      <c r="D269" s="87">
        <f>VLOOKUP(C269,'[1]10 Кв ф'!C254:I657,5,FALSE)</f>
        <v>0.13840566712199998</v>
      </c>
      <c r="E269" s="88">
        <f t="shared" si="159"/>
        <v>0.111</v>
      </c>
      <c r="F269" s="88">
        <f t="shared" si="159"/>
        <v>0</v>
      </c>
      <c r="G269" s="88">
        <f t="shared" si="159"/>
        <v>0</v>
      </c>
      <c r="H269" s="88">
        <f t="shared" si="159"/>
        <v>0</v>
      </c>
      <c r="I269" s="88">
        <f t="shared" si="159"/>
        <v>0.111</v>
      </c>
      <c r="J269" s="88">
        <f t="shared" si="153"/>
        <v>0.111</v>
      </c>
      <c r="K269" s="112">
        <v>0</v>
      </c>
      <c r="L269" s="112">
        <v>0</v>
      </c>
      <c r="M269" s="112">
        <v>0</v>
      </c>
      <c r="N269" s="112">
        <v>0.111</v>
      </c>
      <c r="O269" s="88">
        <f t="shared" si="154"/>
        <v>0</v>
      </c>
      <c r="P269" s="89">
        <v>0</v>
      </c>
      <c r="Q269" s="89">
        <v>0</v>
      </c>
      <c r="R269" s="89">
        <v>0</v>
      </c>
      <c r="S269" s="89">
        <v>0</v>
      </c>
      <c r="T269" s="88">
        <f t="shared" si="155"/>
        <v>0</v>
      </c>
      <c r="U269" s="89">
        <v>0</v>
      </c>
      <c r="V269" s="89">
        <v>0</v>
      </c>
      <c r="W269" s="89">
        <v>0</v>
      </c>
      <c r="X269" s="89">
        <v>0</v>
      </c>
      <c r="Y269" s="88">
        <f t="shared" si="156"/>
        <v>0</v>
      </c>
      <c r="Z269" s="89">
        <v>0</v>
      </c>
      <c r="AA269" s="89">
        <v>0</v>
      </c>
      <c r="AB269" s="89">
        <v>0</v>
      </c>
      <c r="AC269" s="89">
        <v>0</v>
      </c>
      <c r="AD269" s="87">
        <v>0.11533805999999999</v>
      </c>
      <c r="AE269" s="88">
        <f t="shared" si="160"/>
        <v>0.111</v>
      </c>
      <c r="AF269" s="88">
        <f t="shared" si="160"/>
        <v>0</v>
      </c>
      <c r="AG269" s="88">
        <f t="shared" si="160"/>
        <v>0</v>
      </c>
      <c r="AH269" s="88">
        <f t="shared" si="160"/>
        <v>0</v>
      </c>
      <c r="AI269" s="88">
        <f>AN269+AS269+AX269+BC269</f>
        <v>0.111</v>
      </c>
      <c r="AJ269" s="88">
        <f t="shared" si="157"/>
        <v>0.111</v>
      </c>
      <c r="AK269" s="89">
        <v>0</v>
      </c>
      <c r="AL269" s="89">
        <v>0</v>
      </c>
      <c r="AM269" s="89">
        <v>0</v>
      </c>
      <c r="AN269" s="89">
        <v>0.111</v>
      </c>
      <c r="AO269" s="88">
        <f t="shared" si="158"/>
        <v>0</v>
      </c>
      <c r="AP269" s="89">
        <v>0</v>
      </c>
      <c r="AQ269" s="89">
        <v>0</v>
      </c>
      <c r="AR269" s="89">
        <v>0</v>
      </c>
      <c r="AS269" s="89">
        <v>0</v>
      </c>
      <c r="AT269" s="88">
        <f t="shared" si="161"/>
        <v>0</v>
      </c>
      <c r="AU269" s="89">
        <v>0</v>
      </c>
      <c r="AV269" s="89">
        <v>0</v>
      </c>
      <c r="AW269" s="89">
        <v>0</v>
      </c>
      <c r="AX269" s="89">
        <v>0</v>
      </c>
      <c r="AY269" s="88">
        <f t="shared" si="162"/>
        <v>0</v>
      </c>
      <c r="AZ269" s="89">
        <v>0</v>
      </c>
      <c r="BA269" s="89">
        <v>0</v>
      </c>
      <c r="BB269" s="89">
        <v>0</v>
      </c>
      <c r="BC269" s="89">
        <v>0</v>
      </c>
      <c r="BD269" s="78"/>
      <c r="BE269" s="90"/>
      <c r="BF269" s="93"/>
      <c r="BG269" s="34"/>
      <c r="BH269" s="34"/>
      <c r="BI269" s="34"/>
      <c r="BJ269" s="36"/>
      <c r="BK269" s="34"/>
      <c r="BL269" s="34"/>
      <c r="BM269" s="34"/>
      <c r="BN269" s="34"/>
      <c r="BQ269" s="34"/>
      <c r="BR269" s="34"/>
      <c r="BS269" s="34"/>
    </row>
    <row r="270" spans="1:71" ht="31.5" customHeight="1" x14ac:dyDescent="0.25">
      <c r="A270" s="92" t="s">
        <v>437</v>
      </c>
      <c r="B270" s="85" t="s">
        <v>573</v>
      </c>
      <c r="C270" s="84" t="s">
        <v>574</v>
      </c>
      <c r="D270" s="87">
        <f>VLOOKUP(C270,'[1]10 Кв ф'!C255:I658,5,FALSE)</f>
        <v>2.3641184221919995</v>
      </c>
      <c r="E270" s="88">
        <f t="shared" si="159"/>
        <v>2.2750666000000002</v>
      </c>
      <c r="F270" s="88">
        <f t="shared" si="159"/>
        <v>0</v>
      </c>
      <c r="G270" s="88">
        <f t="shared" si="159"/>
        <v>0</v>
      </c>
      <c r="H270" s="88">
        <f t="shared" si="159"/>
        <v>0</v>
      </c>
      <c r="I270" s="88">
        <f t="shared" si="159"/>
        <v>2.2750666000000002</v>
      </c>
      <c r="J270" s="88">
        <f t="shared" si="153"/>
        <v>1.9900666</v>
      </c>
      <c r="K270" s="112">
        <v>0</v>
      </c>
      <c r="L270" s="112">
        <v>0</v>
      </c>
      <c r="M270" s="112">
        <v>0</v>
      </c>
      <c r="N270" s="112">
        <v>1.9900666</v>
      </c>
      <c r="O270" s="88">
        <f t="shared" si="154"/>
        <v>0.28499999999999998</v>
      </c>
      <c r="P270" s="89">
        <v>0</v>
      </c>
      <c r="Q270" s="89">
        <v>0</v>
      </c>
      <c r="R270" s="89">
        <v>0</v>
      </c>
      <c r="S270" s="89">
        <v>0.28499999999999998</v>
      </c>
      <c r="T270" s="88">
        <f t="shared" si="155"/>
        <v>0</v>
      </c>
      <c r="U270" s="89">
        <v>0</v>
      </c>
      <c r="V270" s="89">
        <v>0</v>
      </c>
      <c r="W270" s="89">
        <v>0</v>
      </c>
      <c r="X270" s="89">
        <v>0</v>
      </c>
      <c r="Y270" s="88">
        <f t="shared" si="156"/>
        <v>0</v>
      </c>
      <c r="Z270" s="89">
        <v>0</v>
      </c>
      <c r="AA270" s="89">
        <v>0</v>
      </c>
      <c r="AB270" s="89">
        <v>0</v>
      </c>
      <c r="AC270" s="89">
        <v>0</v>
      </c>
      <c r="AD270" s="87">
        <v>1.97009868516</v>
      </c>
      <c r="AE270" s="88">
        <f t="shared" si="160"/>
        <v>1.8958888300000001</v>
      </c>
      <c r="AF270" s="88">
        <f t="shared" si="160"/>
        <v>0</v>
      </c>
      <c r="AG270" s="88">
        <f t="shared" si="160"/>
        <v>0</v>
      </c>
      <c r="AH270" s="88">
        <f t="shared" si="160"/>
        <v>0</v>
      </c>
      <c r="AI270" s="88">
        <f>AN270+AS270+AX270+BC270</f>
        <v>1.8958888300000001</v>
      </c>
      <c r="AJ270" s="88">
        <f t="shared" si="157"/>
        <v>1.65838883</v>
      </c>
      <c r="AK270" s="89">
        <v>0</v>
      </c>
      <c r="AL270" s="89">
        <v>0</v>
      </c>
      <c r="AM270" s="89">
        <v>0</v>
      </c>
      <c r="AN270" s="89">
        <v>1.65838883</v>
      </c>
      <c r="AO270" s="88">
        <f t="shared" si="158"/>
        <v>0.23750000000000004</v>
      </c>
      <c r="AP270" s="89">
        <v>0</v>
      </c>
      <c r="AQ270" s="89">
        <v>0</v>
      </c>
      <c r="AR270" s="89">
        <v>0</v>
      </c>
      <c r="AS270" s="89">
        <v>0.23750000000000004</v>
      </c>
      <c r="AT270" s="88">
        <f t="shared" si="161"/>
        <v>0</v>
      </c>
      <c r="AU270" s="89">
        <v>0</v>
      </c>
      <c r="AV270" s="89">
        <v>0</v>
      </c>
      <c r="AW270" s="89">
        <v>0</v>
      </c>
      <c r="AX270" s="89">
        <v>0</v>
      </c>
      <c r="AY270" s="88">
        <f t="shared" si="162"/>
        <v>0</v>
      </c>
      <c r="AZ270" s="89">
        <v>0</v>
      </c>
      <c r="BA270" s="89">
        <v>0</v>
      </c>
      <c r="BB270" s="89">
        <v>0</v>
      </c>
      <c r="BC270" s="89">
        <v>0</v>
      </c>
      <c r="BD270" s="78"/>
      <c r="BE270" s="90"/>
      <c r="BF270" s="93"/>
      <c r="BG270" s="34"/>
      <c r="BH270" s="34"/>
      <c r="BI270" s="34"/>
      <c r="BJ270" s="36"/>
      <c r="BK270" s="34"/>
      <c r="BL270" s="34"/>
      <c r="BM270" s="34"/>
      <c r="BN270" s="34"/>
      <c r="BQ270" s="34"/>
      <c r="BR270" s="34"/>
      <c r="BS270" s="34"/>
    </row>
    <row r="271" spans="1:71" ht="31.5" customHeight="1" x14ac:dyDescent="0.25">
      <c r="A271" s="92" t="s">
        <v>437</v>
      </c>
      <c r="B271" s="85" t="s">
        <v>575</v>
      </c>
      <c r="C271" s="84" t="s">
        <v>576</v>
      </c>
      <c r="D271" s="87">
        <f>VLOOKUP(C271,'[1]10 Кв ф'!C256:I659,5,FALSE)</f>
        <v>10.825567583999998</v>
      </c>
      <c r="E271" s="88">
        <f t="shared" si="159"/>
        <v>8.322507599999998</v>
      </c>
      <c r="F271" s="88">
        <f t="shared" si="159"/>
        <v>0</v>
      </c>
      <c r="G271" s="88">
        <f t="shared" si="159"/>
        <v>0</v>
      </c>
      <c r="H271" s="88">
        <f t="shared" si="159"/>
        <v>0</v>
      </c>
      <c r="I271" s="88">
        <f t="shared" si="159"/>
        <v>8.322507599999998</v>
      </c>
      <c r="J271" s="88">
        <f t="shared" si="153"/>
        <v>1.9894151999999998</v>
      </c>
      <c r="K271" s="112">
        <v>0</v>
      </c>
      <c r="L271" s="112">
        <v>0</v>
      </c>
      <c r="M271" s="112">
        <v>0</v>
      </c>
      <c r="N271" s="112">
        <v>1.9894151999999998</v>
      </c>
      <c r="O271" s="88">
        <f t="shared" si="154"/>
        <v>1.3425468</v>
      </c>
      <c r="P271" s="89">
        <v>0</v>
      </c>
      <c r="Q271" s="89">
        <v>0</v>
      </c>
      <c r="R271" s="89">
        <v>0</v>
      </c>
      <c r="S271" s="89">
        <v>1.3425468</v>
      </c>
      <c r="T271" s="88">
        <f t="shared" si="155"/>
        <v>0</v>
      </c>
      <c r="U271" s="89">
        <v>0</v>
      </c>
      <c r="V271" s="89">
        <v>0</v>
      </c>
      <c r="W271" s="89">
        <v>0</v>
      </c>
      <c r="X271" s="89">
        <v>0</v>
      </c>
      <c r="Y271" s="88">
        <f t="shared" si="156"/>
        <v>4.990545599999999</v>
      </c>
      <c r="Z271" s="89">
        <v>0</v>
      </c>
      <c r="AA271" s="89">
        <v>0</v>
      </c>
      <c r="AB271" s="89">
        <v>0</v>
      </c>
      <c r="AC271" s="89">
        <v>4.990545599999999</v>
      </c>
      <c r="AD271" s="87">
        <v>9.0213063209699982</v>
      </c>
      <c r="AE271" s="88">
        <f t="shared" si="160"/>
        <v>6.9354230000000001</v>
      </c>
      <c r="AF271" s="88">
        <f t="shared" si="160"/>
        <v>0</v>
      </c>
      <c r="AG271" s="88">
        <f t="shared" si="160"/>
        <v>0</v>
      </c>
      <c r="AH271" s="88">
        <f t="shared" si="160"/>
        <v>0</v>
      </c>
      <c r="AI271" s="88">
        <f>AN271+AS271+AX271+BC271</f>
        <v>6.9354230000000001</v>
      </c>
      <c r="AJ271" s="88">
        <f t="shared" si="157"/>
        <v>1.6578459999999999</v>
      </c>
      <c r="AK271" s="89">
        <v>0</v>
      </c>
      <c r="AL271" s="89">
        <v>0</v>
      </c>
      <c r="AM271" s="89">
        <v>0</v>
      </c>
      <c r="AN271" s="89">
        <v>1.6578459999999999</v>
      </c>
      <c r="AO271" s="88">
        <f t="shared" si="158"/>
        <v>1.1187890000000003</v>
      </c>
      <c r="AP271" s="89">
        <v>0</v>
      </c>
      <c r="AQ271" s="89">
        <v>0</v>
      </c>
      <c r="AR271" s="89">
        <v>0</v>
      </c>
      <c r="AS271" s="89">
        <v>1.1187890000000003</v>
      </c>
      <c r="AT271" s="88">
        <f t="shared" si="161"/>
        <v>0</v>
      </c>
      <c r="AU271" s="89">
        <v>0</v>
      </c>
      <c r="AV271" s="89">
        <v>0</v>
      </c>
      <c r="AW271" s="89">
        <v>0</v>
      </c>
      <c r="AX271" s="89">
        <v>0</v>
      </c>
      <c r="AY271" s="88">
        <f t="shared" si="162"/>
        <v>4.1587879999999995</v>
      </c>
      <c r="AZ271" s="89">
        <v>0</v>
      </c>
      <c r="BA271" s="89">
        <v>0</v>
      </c>
      <c r="BB271" s="89">
        <v>0</v>
      </c>
      <c r="BC271" s="89">
        <v>4.1587879999999995</v>
      </c>
      <c r="BD271" s="78"/>
      <c r="BE271" s="90"/>
      <c r="BF271" s="93"/>
      <c r="BG271" s="34"/>
      <c r="BH271" s="34"/>
      <c r="BI271" s="34"/>
      <c r="BJ271" s="36"/>
      <c r="BK271" s="34"/>
      <c r="BL271" s="34"/>
      <c r="BM271" s="34"/>
      <c r="BN271" s="34"/>
      <c r="BQ271" s="34"/>
      <c r="BR271" s="34"/>
      <c r="BS271" s="34"/>
    </row>
    <row r="272" spans="1:71" ht="31.5" customHeight="1" x14ac:dyDescent="0.25">
      <c r="A272" s="92" t="s">
        <v>437</v>
      </c>
      <c r="B272" s="85" t="s">
        <v>577</v>
      </c>
      <c r="C272" s="84" t="s">
        <v>578</v>
      </c>
      <c r="D272" s="87">
        <f>VLOOKUP(C272,'[1]10 Кв ф'!C257:I660,5,FALSE)</f>
        <v>12.003886102553999</v>
      </c>
      <c r="E272" s="88">
        <f t="shared" si="159"/>
        <v>10.146030079999999</v>
      </c>
      <c r="F272" s="88">
        <f t="shared" si="159"/>
        <v>0</v>
      </c>
      <c r="G272" s="88">
        <f t="shared" si="159"/>
        <v>0</v>
      </c>
      <c r="H272" s="88">
        <f t="shared" si="159"/>
        <v>0</v>
      </c>
      <c r="I272" s="88">
        <f t="shared" si="159"/>
        <v>10.146030079999999</v>
      </c>
      <c r="J272" s="88">
        <f t="shared" si="153"/>
        <v>1.9894151999999998</v>
      </c>
      <c r="K272" s="112">
        <v>0</v>
      </c>
      <c r="L272" s="112">
        <v>0</v>
      </c>
      <c r="M272" s="112">
        <v>0</v>
      </c>
      <c r="N272" s="112">
        <v>1.9894151999999998</v>
      </c>
      <c r="O272" s="88">
        <f t="shared" si="154"/>
        <v>0.54135607999999991</v>
      </c>
      <c r="P272" s="89">
        <v>0</v>
      </c>
      <c r="Q272" s="89">
        <v>0</v>
      </c>
      <c r="R272" s="89">
        <v>0</v>
      </c>
      <c r="S272" s="89">
        <v>0.54135607999999991</v>
      </c>
      <c r="T272" s="88">
        <f t="shared" si="155"/>
        <v>2.3364263999999997</v>
      </c>
      <c r="U272" s="89">
        <v>0</v>
      </c>
      <c r="V272" s="89">
        <v>0</v>
      </c>
      <c r="W272" s="89">
        <v>0</v>
      </c>
      <c r="X272" s="89">
        <v>2.3364263999999997</v>
      </c>
      <c r="Y272" s="88">
        <f t="shared" si="156"/>
        <v>5.2788324000000006</v>
      </c>
      <c r="Z272" s="89">
        <v>0</v>
      </c>
      <c r="AA272" s="89">
        <v>0</v>
      </c>
      <c r="AB272" s="89">
        <v>0</v>
      </c>
      <c r="AC272" s="89">
        <v>5.2788324000000006</v>
      </c>
      <c r="AD272" s="87">
        <v>10.003238418794998</v>
      </c>
      <c r="AE272" s="88">
        <f t="shared" si="160"/>
        <v>8.4550250699999996</v>
      </c>
      <c r="AF272" s="88">
        <f t="shared" si="160"/>
        <v>0</v>
      </c>
      <c r="AG272" s="88">
        <f t="shared" si="160"/>
        <v>0</v>
      </c>
      <c r="AH272" s="88">
        <f t="shared" si="160"/>
        <v>0</v>
      </c>
      <c r="AI272" s="88">
        <f>AN272+AS272+AX272+BC272</f>
        <v>8.4550250699999996</v>
      </c>
      <c r="AJ272" s="88">
        <f t="shared" si="157"/>
        <v>1.6578459999999999</v>
      </c>
      <c r="AK272" s="89">
        <v>0</v>
      </c>
      <c r="AL272" s="89">
        <v>0</v>
      </c>
      <c r="AM272" s="89">
        <v>0</v>
      </c>
      <c r="AN272" s="89">
        <v>1.6578459999999999</v>
      </c>
      <c r="AO272" s="88">
        <f t="shared" si="158"/>
        <v>2.3981520700000001</v>
      </c>
      <c r="AP272" s="89">
        <v>0</v>
      </c>
      <c r="AQ272" s="89">
        <v>0</v>
      </c>
      <c r="AR272" s="89">
        <v>0</v>
      </c>
      <c r="AS272" s="89">
        <v>2.3981520700000001</v>
      </c>
      <c r="AT272" s="88">
        <f t="shared" si="161"/>
        <v>0</v>
      </c>
      <c r="AU272" s="89">
        <v>0</v>
      </c>
      <c r="AV272" s="89">
        <v>0</v>
      </c>
      <c r="AW272" s="89">
        <v>0</v>
      </c>
      <c r="AX272" s="89">
        <v>0</v>
      </c>
      <c r="AY272" s="88">
        <f t="shared" si="162"/>
        <v>4.3990269999999994</v>
      </c>
      <c r="AZ272" s="89">
        <v>0</v>
      </c>
      <c r="BA272" s="89">
        <v>0</v>
      </c>
      <c r="BB272" s="89">
        <v>0</v>
      </c>
      <c r="BC272" s="89">
        <v>4.3990269999999994</v>
      </c>
      <c r="BD272" s="78"/>
      <c r="BE272" s="90"/>
      <c r="BF272" s="93"/>
      <c r="BG272" s="34"/>
      <c r="BH272" s="34"/>
      <c r="BI272" s="34"/>
      <c r="BJ272" s="36"/>
      <c r="BK272" s="34"/>
      <c r="BL272" s="34"/>
      <c r="BM272" s="34"/>
      <c r="BN272" s="34"/>
      <c r="BQ272" s="34"/>
      <c r="BR272" s="34"/>
      <c r="BS272" s="34"/>
    </row>
    <row r="273" spans="1:71" ht="47.25" customHeight="1" x14ac:dyDescent="0.25">
      <c r="A273" s="92" t="s">
        <v>437</v>
      </c>
      <c r="B273" s="85" t="s">
        <v>579</v>
      </c>
      <c r="C273" s="84" t="s">
        <v>580</v>
      </c>
      <c r="D273" s="87">
        <f>VLOOKUP(C273,'[1]10 Кв ф'!C258:I661,5,FALSE)</f>
        <v>0.46872518000000007</v>
      </c>
      <c r="E273" s="88">
        <f>J273+O273+T273+Y273</f>
        <v>0.59152517999999998</v>
      </c>
      <c r="F273" s="88">
        <f t="shared" si="159"/>
        <v>0</v>
      </c>
      <c r="G273" s="88">
        <f t="shared" si="159"/>
        <v>0</v>
      </c>
      <c r="H273" s="88">
        <f t="shared" si="159"/>
        <v>0</v>
      </c>
      <c r="I273" s="88">
        <f t="shared" si="159"/>
        <v>0.59152517999999998</v>
      </c>
      <c r="J273" s="88">
        <f>K273+L273+M273+N273</f>
        <v>0.46872517999999996</v>
      </c>
      <c r="K273" s="112">
        <v>0</v>
      </c>
      <c r="L273" s="112">
        <v>0</v>
      </c>
      <c r="M273" s="112">
        <v>0</v>
      </c>
      <c r="N273" s="112">
        <v>0.46872517999999996</v>
      </c>
      <c r="O273" s="88">
        <f>P273+Q273+R273+S273</f>
        <v>0.12279999999999999</v>
      </c>
      <c r="P273" s="89">
        <v>0</v>
      </c>
      <c r="Q273" s="89">
        <v>0</v>
      </c>
      <c r="R273" s="89">
        <v>0</v>
      </c>
      <c r="S273" s="89">
        <v>0.12279999999999999</v>
      </c>
      <c r="T273" s="88">
        <f t="shared" si="155"/>
        <v>0</v>
      </c>
      <c r="U273" s="89">
        <v>0</v>
      </c>
      <c r="V273" s="89">
        <v>0</v>
      </c>
      <c r="W273" s="89">
        <v>0</v>
      </c>
      <c r="X273" s="89">
        <v>0</v>
      </c>
      <c r="Y273" s="88">
        <f t="shared" si="156"/>
        <v>0</v>
      </c>
      <c r="Z273" s="89">
        <v>0</v>
      </c>
      <c r="AA273" s="89">
        <v>0</v>
      </c>
      <c r="AB273" s="89">
        <v>0</v>
      </c>
      <c r="AC273" s="89">
        <v>0</v>
      </c>
      <c r="AD273" s="87">
        <v>0</v>
      </c>
      <c r="AE273" s="88">
        <f t="shared" si="160"/>
        <v>0.12279999999999999</v>
      </c>
      <c r="AF273" s="88">
        <f t="shared" si="160"/>
        <v>0</v>
      </c>
      <c r="AG273" s="88">
        <f t="shared" si="160"/>
        <v>0</v>
      </c>
      <c r="AH273" s="88">
        <f t="shared" si="160"/>
        <v>0</v>
      </c>
      <c r="AI273" s="88">
        <f t="shared" si="160"/>
        <v>0.12279999999999999</v>
      </c>
      <c r="AJ273" s="88">
        <f t="shared" si="157"/>
        <v>0</v>
      </c>
      <c r="AK273" s="89">
        <v>0</v>
      </c>
      <c r="AL273" s="89">
        <v>0</v>
      </c>
      <c r="AM273" s="89">
        <v>0</v>
      </c>
      <c r="AN273" s="89">
        <v>0</v>
      </c>
      <c r="AO273" s="88">
        <f t="shared" si="158"/>
        <v>0.12279999999999999</v>
      </c>
      <c r="AP273" s="89">
        <v>0</v>
      </c>
      <c r="AQ273" s="89">
        <v>0</v>
      </c>
      <c r="AR273" s="89">
        <v>0</v>
      </c>
      <c r="AS273" s="89">
        <v>0.12279999999999999</v>
      </c>
      <c r="AT273" s="88">
        <f t="shared" si="161"/>
        <v>0</v>
      </c>
      <c r="AU273" s="89">
        <v>0</v>
      </c>
      <c r="AV273" s="89">
        <v>0</v>
      </c>
      <c r="AW273" s="89">
        <v>0</v>
      </c>
      <c r="AX273" s="89">
        <v>0</v>
      </c>
      <c r="AY273" s="88">
        <f t="shared" si="162"/>
        <v>0</v>
      </c>
      <c r="AZ273" s="89">
        <v>0</v>
      </c>
      <c r="BA273" s="89">
        <v>0</v>
      </c>
      <c r="BB273" s="89">
        <v>0</v>
      </c>
      <c r="BC273" s="89">
        <v>0</v>
      </c>
      <c r="BD273" s="78"/>
      <c r="BE273" s="90"/>
      <c r="BF273" s="93"/>
      <c r="BG273" s="34"/>
      <c r="BH273" s="34"/>
      <c r="BI273" s="34"/>
      <c r="BJ273" s="36"/>
      <c r="BK273" s="34"/>
      <c r="BL273" s="34"/>
      <c r="BM273" s="34"/>
      <c r="BN273" s="34"/>
      <c r="BQ273" s="34"/>
      <c r="BR273" s="34"/>
      <c r="BS273" s="34"/>
    </row>
    <row r="274" spans="1:71" ht="31.5" customHeight="1" x14ac:dyDescent="0.25">
      <c r="A274" s="92" t="s">
        <v>437</v>
      </c>
      <c r="B274" s="85" t="s">
        <v>581</v>
      </c>
      <c r="C274" s="84" t="s">
        <v>582</v>
      </c>
      <c r="D274" s="87">
        <f>VLOOKUP(C274,'[1]10 Кв ф'!C259:I662,5,FALSE)</f>
        <v>0.22110839999999643</v>
      </c>
      <c r="E274" s="88">
        <f>J274+O274+T274+Y274</f>
        <v>0.22110839999999998</v>
      </c>
      <c r="F274" s="88">
        <f t="shared" si="159"/>
        <v>0</v>
      </c>
      <c r="G274" s="88">
        <f t="shared" si="159"/>
        <v>0</v>
      </c>
      <c r="H274" s="88">
        <f t="shared" si="159"/>
        <v>0</v>
      </c>
      <c r="I274" s="88">
        <f t="shared" si="159"/>
        <v>0.22110839999999998</v>
      </c>
      <c r="J274" s="88">
        <f>K274+L274+M274+N274</f>
        <v>0.22110839999999998</v>
      </c>
      <c r="K274" s="112">
        <v>0</v>
      </c>
      <c r="L274" s="112">
        <v>0</v>
      </c>
      <c r="M274" s="112">
        <v>0</v>
      </c>
      <c r="N274" s="112">
        <v>0.22110839999999998</v>
      </c>
      <c r="O274" s="88">
        <v>0</v>
      </c>
      <c r="P274" s="89">
        <v>0</v>
      </c>
      <c r="Q274" s="89">
        <v>0</v>
      </c>
      <c r="R274" s="89">
        <v>0</v>
      </c>
      <c r="S274" s="89">
        <v>0</v>
      </c>
      <c r="T274" s="88">
        <f t="shared" si="155"/>
        <v>0</v>
      </c>
      <c r="U274" s="89">
        <v>0</v>
      </c>
      <c r="V274" s="89">
        <v>0</v>
      </c>
      <c r="W274" s="89">
        <v>0</v>
      </c>
      <c r="X274" s="89">
        <v>0</v>
      </c>
      <c r="Y274" s="88">
        <f t="shared" si="156"/>
        <v>0</v>
      </c>
      <c r="Z274" s="89">
        <v>0</v>
      </c>
      <c r="AA274" s="89">
        <v>0</v>
      </c>
      <c r="AB274" s="89">
        <v>0</v>
      </c>
      <c r="AC274" s="89">
        <v>0</v>
      </c>
      <c r="AD274" s="87">
        <v>0</v>
      </c>
      <c r="AE274" s="88">
        <f t="shared" si="160"/>
        <v>0</v>
      </c>
      <c r="AF274" s="88">
        <v>0</v>
      </c>
      <c r="AG274" s="88">
        <v>0</v>
      </c>
      <c r="AH274" s="88">
        <v>0</v>
      </c>
      <c r="AI274" s="88">
        <v>0</v>
      </c>
      <c r="AJ274" s="88">
        <f t="shared" si="157"/>
        <v>0</v>
      </c>
      <c r="AK274" s="89">
        <v>0</v>
      </c>
      <c r="AL274" s="89">
        <v>0</v>
      </c>
      <c r="AM274" s="89">
        <v>0</v>
      </c>
      <c r="AN274" s="89">
        <v>0</v>
      </c>
      <c r="AO274" s="88">
        <f t="shared" si="158"/>
        <v>0</v>
      </c>
      <c r="AP274" s="89">
        <v>0</v>
      </c>
      <c r="AQ274" s="89">
        <v>0</v>
      </c>
      <c r="AR274" s="89">
        <v>0</v>
      </c>
      <c r="AS274" s="89">
        <v>0</v>
      </c>
      <c r="AT274" s="88">
        <f t="shared" si="161"/>
        <v>0</v>
      </c>
      <c r="AU274" s="89">
        <v>0</v>
      </c>
      <c r="AV274" s="89">
        <v>0</v>
      </c>
      <c r="AW274" s="89">
        <v>0</v>
      </c>
      <c r="AX274" s="89">
        <v>0</v>
      </c>
      <c r="AY274" s="88">
        <f t="shared" si="162"/>
        <v>0</v>
      </c>
      <c r="AZ274" s="89">
        <v>0</v>
      </c>
      <c r="BA274" s="89">
        <v>0</v>
      </c>
      <c r="BB274" s="89">
        <v>0</v>
      </c>
      <c r="BC274" s="89">
        <v>0</v>
      </c>
      <c r="BD274" s="78"/>
      <c r="BE274" s="90"/>
      <c r="BF274" s="93"/>
      <c r="BG274" s="34"/>
      <c r="BH274" s="34"/>
      <c r="BI274" s="34"/>
      <c r="BJ274" s="36"/>
      <c r="BK274" s="34"/>
      <c r="BL274" s="34"/>
      <c r="BM274" s="34"/>
      <c r="BN274" s="34"/>
      <c r="BQ274" s="34"/>
      <c r="BR274" s="34"/>
      <c r="BS274" s="34"/>
    </row>
    <row r="275" spans="1:71" ht="47.25" customHeight="1" x14ac:dyDescent="0.25">
      <c r="A275" s="92" t="s">
        <v>437</v>
      </c>
      <c r="B275" s="85" t="s">
        <v>583</v>
      </c>
      <c r="C275" s="84" t="s">
        <v>584</v>
      </c>
      <c r="D275" s="87">
        <f>VLOOKUP(C275,'[1]10 Кв ф'!C260:I663,5,FALSE)</f>
        <v>0.46872518000000002</v>
      </c>
      <c r="E275" s="88">
        <f>J275+O275+T275+Y275</f>
        <v>0.59152517999999998</v>
      </c>
      <c r="F275" s="88">
        <f t="shared" si="159"/>
        <v>0</v>
      </c>
      <c r="G275" s="88">
        <f t="shared" si="159"/>
        <v>0</v>
      </c>
      <c r="H275" s="88">
        <f t="shared" si="159"/>
        <v>0</v>
      </c>
      <c r="I275" s="88">
        <f t="shared" si="159"/>
        <v>0.59152517999999998</v>
      </c>
      <c r="J275" s="88">
        <f>K275+L275+M275+N275</f>
        <v>0.46872517999999996</v>
      </c>
      <c r="K275" s="112">
        <v>0</v>
      </c>
      <c r="L275" s="112">
        <v>0</v>
      </c>
      <c r="M275" s="112">
        <v>0</v>
      </c>
      <c r="N275" s="112">
        <v>0.46872517999999996</v>
      </c>
      <c r="O275" s="88">
        <f>P275+Q275+R275+S275</f>
        <v>0.12279999999999999</v>
      </c>
      <c r="P275" s="89">
        <v>0</v>
      </c>
      <c r="Q275" s="89">
        <v>0</v>
      </c>
      <c r="R275" s="89">
        <v>0</v>
      </c>
      <c r="S275" s="89">
        <v>0.12279999999999999</v>
      </c>
      <c r="T275" s="88">
        <f t="shared" si="155"/>
        <v>0</v>
      </c>
      <c r="U275" s="89">
        <v>0</v>
      </c>
      <c r="V275" s="89">
        <v>0</v>
      </c>
      <c r="W275" s="89">
        <v>0</v>
      </c>
      <c r="X275" s="89">
        <v>0</v>
      </c>
      <c r="Y275" s="88">
        <f t="shared" si="156"/>
        <v>0</v>
      </c>
      <c r="Z275" s="88">
        <v>0</v>
      </c>
      <c r="AA275" s="88">
        <v>0</v>
      </c>
      <c r="AB275" s="88">
        <v>0</v>
      </c>
      <c r="AC275" s="88">
        <v>0</v>
      </c>
      <c r="AD275" s="87">
        <v>0</v>
      </c>
      <c r="AE275" s="88">
        <f t="shared" si="160"/>
        <v>0.12279999999999999</v>
      </c>
      <c r="AF275" s="88">
        <f t="shared" si="160"/>
        <v>0</v>
      </c>
      <c r="AG275" s="88">
        <f t="shared" si="160"/>
        <v>0</v>
      </c>
      <c r="AH275" s="88">
        <f t="shared" si="160"/>
        <v>0</v>
      </c>
      <c r="AI275" s="88">
        <f t="shared" si="160"/>
        <v>0.12279999999999999</v>
      </c>
      <c r="AJ275" s="88">
        <f t="shared" si="157"/>
        <v>0</v>
      </c>
      <c r="AK275" s="89">
        <v>0</v>
      </c>
      <c r="AL275" s="89">
        <v>0</v>
      </c>
      <c r="AM275" s="89">
        <v>0</v>
      </c>
      <c r="AN275" s="89">
        <v>0</v>
      </c>
      <c r="AO275" s="88">
        <f t="shared" si="158"/>
        <v>0.12279999999999999</v>
      </c>
      <c r="AP275" s="89">
        <v>0</v>
      </c>
      <c r="AQ275" s="89">
        <v>0</v>
      </c>
      <c r="AR275" s="89">
        <v>0</v>
      </c>
      <c r="AS275" s="89">
        <v>0.12279999999999999</v>
      </c>
      <c r="AT275" s="88">
        <f t="shared" si="161"/>
        <v>0</v>
      </c>
      <c r="AU275" s="89">
        <v>0</v>
      </c>
      <c r="AV275" s="89">
        <v>0</v>
      </c>
      <c r="AW275" s="89">
        <v>0</v>
      </c>
      <c r="AX275" s="89">
        <v>0</v>
      </c>
      <c r="AY275" s="88">
        <f t="shared" si="162"/>
        <v>0</v>
      </c>
      <c r="AZ275" s="89">
        <v>0</v>
      </c>
      <c r="BA275" s="89">
        <v>0</v>
      </c>
      <c r="BB275" s="89">
        <v>0</v>
      </c>
      <c r="BC275" s="89">
        <v>0</v>
      </c>
      <c r="BD275" s="78"/>
      <c r="BE275" s="90"/>
      <c r="BF275" s="93"/>
      <c r="BG275" s="34"/>
      <c r="BH275" s="34"/>
      <c r="BI275" s="34"/>
      <c r="BJ275" s="36"/>
      <c r="BK275" s="34"/>
      <c r="BL275" s="34"/>
      <c r="BM275" s="34"/>
      <c r="BN275" s="34"/>
      <c r="BQ275" s="34"/>
      <c r="BR275" s="34"/>
      <c r="BS275" s="34"/>
    </row>
    <row r="276" spans="1:71" ht="31.5" customHeight="1" x14ac:dyDescent="0.25">
      <c r="A276" s="92" t="s">
        <v>437</v>
      </c>
      <c r="B276" s="85" t="s">
        <v>585</v>
      </c>
      <c r="C276" s="84" t="s">
        <v>586</v>
      </c>
      <c r="D276" s="87">
        <f>VLOOKUP(C276,'[1]10 Кв ф'!C261:I664,5,FALSE)</f>
        <v>0.19598159999999998</v>
      </c>
      <c r="E276" s="88">
        <f>J276+O276+T276+Y276</f>
        <v>0.19598160000000001</v>
      </c>
      <c r="F276" s="88">
        <f t="shared" si="159"/>
        <v>0</v>
      </c>
      <c r="G276" s="88">
        <f t="shared" si="159"/>
        <v>0</v>
      </c>
      <c r="H276" s="88">
        <f t="shared" si="159"/>
        <v>0</v>
      </c>
      <c r="I276" s="88">
        <f t="shared" si="159"/>
        <v>0.19598160000000001</v>
      </c>
      <c r="J276" s="88">
        <f>K276+L276+M276+N276</f>
        <v>0.19598160000000001</v>
      </c>
      <c r="K276" s="112">
        <v>0</v>
      </c>
      <c r="L276" s="112">
        <v>0</v>
      </c>
      <c r="M276" s="112">
        <v>0</v>
      </c>
      <c r="N276" s="112">
        <v>0.19598160000000001</v>
      </c>
      <c r="O276" s="88">
        <v>0</v>
      </c>
      <c r="P276" s="89">
        <v>0</v>
      </c>
      <c r="Q276" s="89">
        <v>0</v>
      </c>
      <c r="R276" s="89">
        <v>0</v>
      </c>
      <c r="S276" s="89">
        <v>0</v>
      </c>
      <c r="T276" s="88">
        <f t="shared" si="155"/>
        <v>0</v>
      </c>
      <c r="U276" s="89">
        <v>0</v>
      </c>
      <c r="V276" s="89">
        <v>0</v>
      </c>
      <c r="W276" s="89">
        <v>0</v>
      </c>
      <c r="X276" s="89">
        <v>0</v>
      </c>
      <c r="Y276" s="88">
        <f t="shared" si="156"/>
        <v>0</v>
      </c>
      <c r="Z276" s="88">
        <v>0</v>
      </c>
      <c r="AA276" s="88">
        <v>0</v>
      </c>
      <c r="AB276" s="88">
        <v>0</v>
      </c>
      <c r="AC276" s="88">
        <v>0</v>
      </c>
      <c r="AD276" s="87">
        <v>0</v>
      </c>
      <c r="AE276" s="88">
        <f t="shared" si="160"/>
        <v>0</v>
      </c>
      <c r="AF276" s="88">
        <v>0</v>
      </c>
      <c r="AG276" s="88">
        <v>0</v>
      </c>
      <c r="AH276" s="88">
        <v>0</v>
      </c>
      <c r="AI276" s="88">
        <v>0</v>
      </c>
      <c r="AJ276" s="88">
        <f t="shared" si="157"/>
        <v>0</v>
      </c>
      <c r="AK276" s="89">
        <v>0</v>
      </c>
      <c r="AL276" s="89">
        <v>0</v>
      </c>
      <c r="AM276" s="89">
        <v>0</v>
      </c>
      <c r="AN276" s="89">
        <v>0</v>
      </c>
      <c r="AO276" s="88">
        <f t="shared" si="158"/>
        <v>0</v>
      </c>
      <c r="AP276" s="89">
        <v>0</v>
      </c>
      <c r="AQ276" s="89">
        <v>0</v>
      </c>
      <c r="AR276" s="89">
        <v>0</v>
      </c>
      <c r="AS276" s="89">
        <v>0</v>
      </c>
      <c r="AT276" s="88">
        <f t="shared" si="161"/>
        <v>0</v>
      </c>
      <c r="AU276" s="89">
        <v>0</v>
      </c>
      <c r="AV276" s="89">
        <v>0</v>
      </c>
      <c r="AW276" s="89">
        <v>0</v>
      </c>
      <c r="AX276" s="89">
        <v>0</v>
      </c>
      <c r="AY276" s="88">
        <f t="shared" si="162"/>
        <v>0</v>
      </c>
      <c r="AZ276" s="89">
        <v>0</v>
      </c>
      <c r="BA276" s="89">
        <v>0</v>
      </c>
      <c r="BB276" s="89">
        <v>0</v>
      </c>
      <c r="BC276" s="89">
        <v>0</v>
      </c>
      <c r="BD276" s="78"/>
      <c r="BE276" s="90"/>
      <c r="BF276" s="93"/>
      <c r="BG276" s="34"/>
      <c r="BH276" s="34"/>
      <c r="BI276" s="34"/>
      <c r="BJ276" s="36"/>
      <c r="BK276" s="34"/>
      <c r="BL276" s="34"/>
      <c r="BM276" s="34"/>
      <c r="BN276" s="34"/>
      <c r="BQ276" s="34"/>
      <c r="BR276" s="34"/>
      <c r="BS276" s="34"/>
    </row>
    <row r="277" spans="1:71" ht="31.5" customHeight="1" x14ac:dyDescent="0.25">
      <c r="A277" s="92" t="s">
        <v>437</v>
      </c>
      <c r="B277" s="85" t="s">
        <v>587</v>
      </c>
      <c r="C277" s="84" t="s">
        <v>588</v>
      </c>
      <c r="D277" s="87">
        <f>VLOOKUP(C277,'[1]10 Кв ф'!C262:I665,5,FALSE)</f>
        <v>4.7269899479999999</v>
      </c>
      <c r="E277" s="88">
        <f t="shared" si="159"/>
        <v>4.54613362</v>
      </c>
      <c r="F277" s="88">
        <f t="shared" si="159"/>
        <v>0</v>
      </c>
      <c r="G277" s="88">
        <f t="shared" si="159"/>
        <v>0</v>
      </c>
      <c r="H277" s="88">
        <f t="shared" si="159"/>
        <v>0</v>
      </c>
      <c r="I277" s="88">
        <f t="shared" si="159"/>
        <v>4.54613362</v>
      </c>
      <c r="J277" s="88">
        <f t="shared" si="153"/>
        <v>3.9801337000000001</v>
      </c>
      <c r="K277" s="112">
        <v>0</v>
      </c>
      <c r="L277" s="112">
        <v>0</v>
      </c>
      <c r="M277" s="112">
        <v>0</v>
      </c>
      <c r="N277" s="112">
        <v>3.9801337000000001</v>
      </c>
      <c r="O277" s="88">
        <f t="shared" si="154"/>
        <v>0.5659999200000001</v>
      </c>
      <c r="P277" s="89">
        <v>0</v>
      </c>
      <c r="Q277" s="89">
        <v>0</v>
      </c>
      <c r="R277" s="89">
        <v>0</v>
      </c>
      <c r="S277" s="89">
        <v>0.5659999200000001</v>
      </c>
      <c r="T277" s="88">
        <f t="shared" si="155"/>
        <v>0</v>
      </c>
      <c r="U277" s="89">
        <v>0</v>
      </c>
      <c r="V277" s="89">
        <v>0</v>
      </c>
      <c r="W277" s="89">
        <v>0</v>
      </c>
      <c r="X277" s="89">
        <v>0</v>
      </c>
      <c r="Y277" s="88">
        <f t="shared" si="156"/>
        <v>0</v>
      </c>
      <c r="Z277" s="88">
        <v>0</v>
      </c>
      <c r="AA277" s="88">
        <v>0</v>
      </c>
      <c r="AB277" s="88">
        <v>0</v>
      </c>
      <c r="AC277" s="88">
        <v>0</v>
      </c>
      <c r="AD277" s="87">
        <v>3.93915829</v>
      </c>
      <c r="AE277" s="88">
        <f t="shared" si="160"/>
        <v>3.7884446899999999</v>
      </c>
      <c r="AF277" s="88">
        <f t="shared" si="160"/>
        <v>0</v>
      </c>
      <c r="AG277" s="88">
        <f t="shared" si="160"/>
        <v>0</v>
      </c>
      <c r="AH277" s="88">
        <f t="shared" si="160"/>
        <v>0</v>
      </c>
      <c r="AI277" s="88">
        <f>AN277+AS277+AX277+BC277</f>
        <v>3.7884446899999999</v>
      </c>
      <c r="AJ277" s="88">
        <f t="shared" si="157"/>
        <v>3.3167780899999997</v>
      </c>
      <c r="AK277" s="89">
        <v>0</v>
      </c>
      <c r="AL277" s="89">
        <v>0</v>
      </c>
      <c r="AM277" s="89">
        <v>0</v>
      </c>
      <c r="AN277" s="89">
        <v>3.3167780899999997</v>
      </c>
      <c r="AO277" s="88">
        <f t="shared" si="158"/>
        <v>0.47166660000000027</v>
      </c>
      <c r="AP277" s="89">
        <v>0</v>
      </c>
      <c r="AQ277" s="89">
        <v>0</v>
      </c>
      <c r="AR277" s="89">
        <v>0</v>
      </c>
      <c r="AS277" s="89">
        <v>0.47166660000000027</v>
      </c>
      <c r="AT277" s="88">
        <f t="shared" si="161"/>
        <v>0</v>
      </c>
      <c r="AU277" s="89">
        <v>0</v>
      </c>
      <c r="AV277" s="89">
        <v>0</v>
      </c>
      <c r="AW277" s="89">
        <v>0</v>
      </c>
      <c r="AX277" s="89">
        <v>0</v>
      </c>
      <c r="AY277" s="88">
        <f t="shared" si="162"/>
        <v>0</v>
      </c>
      <c r="AZ277" s="89">
        <v>0</v>
      </c>
      <c r="BA277" s="89">
        <v>0</v>
      </c>
      <c r="BB277" s="89">
        <v>0</v>
      </c>
      <c r="BC277" s="89">
        <v>0</v>
      </c>
      <c r="BD277" s="78"/>
      <c r="BE277" s="90"/>
      <c r="BF277" s="93"/>
      <c r="BG277" s="34"/>
      <c r="BH277" s="34"/>
      <c r="BI277" s="34"/>
      <c r="BJ277" s="36"/>
      <c r="BK277" s="34"/>
      <c r="BL277" s="34"/>
      <c r="BM277" s="34"/>
      <c r="BN277" s="34"/>
      <c r="BQ277" s="34"/>
      <c r="BR277" s="34"/>
      <c r="BS277" s="34"/>
    </row>
    <row r="278" spans="1:71" ht="31.5" customHeight="1" x14ac:dyDescent="0.25">
      <c r="A278" s="92" t="s">
        <v>437</v>
      </c>
      <c r="B278" s="85" t="s">
        <v>589</v>
      </c>
      <c r="C278" s="84" t="s">
        <v>590</v>
      </c>
      <c r="D278" s="87">
        <f>VLOOKUP(C278,'[1]10 Кв ф'!C263:I666,5,FALSE)</f>
        <v>2.3641184279999998</v>
      </c>
      <c r="E278" s="88">
        <f t="shared" si="159"/>
        <v>2.2750666000000002</v>
      </c>
      <c r="F278" s="88">
        <f t="shared" si="159"/>
        <v>0</v>
      </c>
      <c r="G278" s="88">
        <f t="shared" si="159"/>
        <v>0</v>
      </c>
      <c r="H278" s="88">
        <f t="shared" si="159"/>
        <v>0</v>
      </c>
      <c r="I278" s="88">
        <f t="shared" si="159"/>
        <v>2.2750666000000002</v>
      </c>
      <c r="J278" s="88">
        <f t="shared" si="153"/>
        <v>1.9900666</v>
      </c>
      <c r="K278" s="112">
        <v>0</v>
      </c>
      <c r="L278" s="112">
        <v>0</v>
      </c>
      <c r="M278" s="112">
        <v>0</v>
      </c>
      <c r="N278" s="112">
        <v>1.9900666</v>
      </c>
      <c r="O278" s="88">
        <f t="shared" si="154"/>
        <v>0.28499999999999998</v>
      </c>
      <c r="P278" s="89">
        <v>0</v>
      </c>
      <c r="Q278" s="89">
        <v>0</v>
      </c>
      <c r="R278" s="89">
        <v>0</v>
      </c>
      <c r="S278" s="89">
        <v>0.28499999999999998</v>
      </c>
      <c r="T278" s="88">
        <f t="shared" si="155"/>
        <v>0</v>
      </c>
      <c r="U278" s="89">
        <v>0</v>
      </c>
      <c r="V278" s="89">
        <v>0</v>
      </c>
      <c r="W278" s="89">
        <v>0</v>
      </c>
      <c r="X278" s="89">
        <v>0</v>
      </c>
      <c r="Y278" s="88">
        <f t="shared" si="156"/>
        <v>0</v>
      </c>
      <c r="Z278" s="88">
        <v>0</v>
      </c>
      <c r="AA278" s="88">
        <v>0</v>
      </c>
      <c r="AB278" s="88">
        <v>0</v>
      </c>
      <c r="AC278" s="88">
        <v>0</v>
      </c>
      <c r="AD278" s="87">
        <v>1.9700986899999999</v>
      </c>
      <c r="AE278" s="88">
        <f t="shared" si="160"/>
        <v>1.8958888300000001</v>
      </c>
      <c r="AF278" s="88">
        <f t="shared" si="160"/>
        <v>0</v>
      </c>
      <c r="AG278" s="88">
        <f t="shared" si="160"/>
        <v>0</v>
      </c>
      <c r="AH278" s="88">
        <f t="shared" si="160"/>
        <v>0</v>
      </c>
      <c r="AI278" s="88">
        <f>AN278+AS278+AX278+BC278</f>
        <v>1.8958888300000001</v>
      </c>
      <c r="AJ278" s="88">
        <f t="shared" si="157"/>
        <v>1.65838883</v>
      </c>
      <c r="AK278" s="89">
        <v>0</v>
      </c>
      <c r="AL278" s="89">
        <v>0</v>
      </c>
      <c r="AM278" s="89">
        <v>0</v>
      </c>
      <c r="AN278" s="89">
        <v>1.65838883</v>
      </c>
      <c r="AO278" s="88">
        <f t="shared" si="158"/>
        <v>0.23750000000000004</v>
      </c>
      <c r="AP278" s="89">
        <v>0</v>
      </c>
      <c r="AQ278" s="89">
        <v>0</v>
      </c>
      <c r="AR278" s="89">
        <v>0</v>
      </c>
      <c r="AS278" s="89">
        <v>0.23750000000000004</v>
      </c>
      <c r="AT278" s="88">
        <f t="shared" si="161"/>
        <v>0</v>
      </c>
      <c r="AU278" s="89">
        <v>0</v>
      </c>
      <c r="AV278" s="89">
        <v>0</v>
      </c>
      <c r="AW278" s="89">
        <v>0</v>
      </c>
      <c r="AX278" s="89">
        <v>0</v>
      </c>
      <c r="AY278" s="88">
        <f t="shared" si="162"/>
        <v>0</v>
      </c>
      <c r="AZ278" s="89">
        <v>0</v>
      </c>
      <c r="BA278" s="89">
        <v>0</v>
      </c>
      <c r="BB278" s="89">
        <v>0</v>
      </c>
      <c r="BC278" s="89">
        <v>0</v>
      </c>
      <c r="BD278" s="78"/>
      <c r="BE278" s="90"/>
      <c r="BF278" s="93"/>
      <c r="BG278" s="34"/>
      <c r="BH278" s="34"/>
      <c r="BI278" s="34"/>
      <c r="BJ278" s="36"/>
      <c r="BK278" s="34"/>
      <c r="BL278" s="34"/>
      <c r="BM278" s="34"/>
      <c r="BN278" s="34"/>
      <c r="BQ278" s="34"/>
      <c r="BR278" s="34"/>
      <c r="BS278" s="34"/>
    </row>
    <row r="279" spans="1:71" ht="47.25" customHeight="1" x14ac:dyDescent="0.25">
      <c r="A279" s="92" t="s">
        <v>437</v>
      </c>
      <c r="B279" s="85" t="s">
        <v>591</v>
      </c>
      <c r="C279" s="84" t="s">
        <v>592</v>
      </c>
      <c r="D279" s="87">
        <f>VLOOKUP(C279,'[1]10 Кв ф'!C264:I667,5,FALSE)</f>
        <v>0.46872518000000002</v>
      </c>
      <c r="E279" s="88">
        <f>J279+O279+T279+Y279</f>
        <v>0.59152517999999998</v>
      </c>
      <c r="F279" s="88">
        <f t="shared" si="159"/>
        <v>0</v>
      </c>
      <c r="G279" s="88">
        <f t="shared" si="159"/>
        <v>0</v>
      </c>
      <c r="H279" s="88">
        <f t="shared" si="159"/>
        <v>0</v>
      </c>
      <c r="I279" s="88">
        <f t="shared" si="159"/>
        <v>0.59152517999999998</v>
      </c>
      <c r="J279" s="88">
        <f>K279+L279+M279+N279</f>
        <v>0.46872517999999996</v>
      </c>
      <c r="K279" s="112">
        <v>0</v>
      </c>
      <c r="L279" s="112">
        <v>0</v>
      </c>
      <c r="M279" s="112">
        <v>0</v>
      </c>
      <c r="N279" s="112">
        <v>0.46872517999999996</v>
      </c>
      <c r="O279" s="88">
        <f>P279+Q279+R279+S279</f>
        <v>0.12279999999999999</v>
      </c>
      <c r="P279" s="89">
        <v>0</v>
      </c>
      <c r="Q279" s="89">
        <v>0</v>
      </c>
      <c r="R279" s="89">
        <v>0</v>
      </c>
      <c r="S279" s="89">
        <v>0.12279999999999999</v>
      </c>
      <c r="T279" s="88">
        <f t="shared" si="155"/>
        <v>0</v>
      </c>
      <c r="U279" s="89">
        <v>0</v>
      </c>
      <c r="V279" s="89">
        <v>0</v>
      </c>
      <c r="W279" s="89">
        <v>0</v>
      </c>
      <c r="X279" s="89">
        <v>0</v>
      </c>
      <c r="Y279" s="88">
        <f t="shared" si="156"/>
        <v>0</v>
      </c>
      <c r="Z279" s="88">
        <v>0</v>
      </c>
      <c r="AA279" s="88">
        <v>0</v>
      </c>
      <c r="AB279" s="88">
        <v>0</v>
      </c>
      <c r="AC279" s="88">
        <v>0</v>
      </c>
      <c r="AD279" s="87">
        <v>0</v>
      </c>
      <c r="AE279" s="88">
        <f t="shared" si="160"/>
        <v>0.12279999999999999</v>
      </c>
      <c r="AF279" s="88">
        <f t="shared" si="160"/>
        <v>0</v>
      </c>
      <c r="AG279" s="88">
        <f t="shared" si="160"/>
        <v>0</v>
      </c>
      <c r="AH279" s="88">
        <f t="shared" si="160"/>
        <v>0</v>
      </c>
      <c r="AI279" s="88">
        <f t="shared" si="160"/>
        <v>0.12279999999999999</v>
      </c>
      <c r="AJ279" s="88">
        <f t="shared" si="157"/>
        <v>0</v>
      </c>
      <c r="AK279" s="89">
        <v>0</v>
      </c>
      <c r="AL279" s="89">
        <v>0</v>
      </c>
      <c r="AM279" s="89">
        <v>0</v>
      </c>
      <c r="AN279" s="89">
        <v>0</v>
      </c>
      <c r="AO279" s="88">
        <f t="shared" si="158"/>
        <v>0.12279999999999999</v>
      </c>
      <c r="AP279" s="89">
        <v>0</v>
      </c>
      <c r="AQ279" s="89">
        <v>0</v>
      </c>
      <c r="AR279" s="89">
        <v>0</v>
      </c>
      <c r="AS279" s="89">
        <v>0.12279999999999999</v>
      </c>
      <c r="AT279" s="88">
        <f t="shared" si="161"/>
        <v>0</v>
      </c>
      <c r="AU279" s="89">
        <v>0</v>
      </c>
      <c r="AV279" s="89">
        <v>0</v>
      </c>
      <c r="AW279" s="89">
        <v>0</v>
      </c>
      <c r="AX279" s="89">
        <v>0</v>
      </c>
      <c r="AY279" s="88">
        <f t="shared" si="162"/>
        <v>0</v>
      </c>
      <c r="AZ279" s="89">
        <v>0</v>
      </c>
      <c r="BA279" s="89">
        <v>0</v>
      </c>
      <c r="BB279" s="89">
        <v>0</v>
      </c>
      <c r="BC279" s="89">
        <v>0</v>
      </c>
      <c r="BD279" s="78"/>
      <c r="BE279" s="90"/>
      <c r="BF279" s="93"/>
      <c r="BG279" s="34"/>
      <c r="BH279" s="34"/>
      <c r="BI279" s="34"/>
      <c r="BJ279" s="36"/>
      <c r="BK279" s="34"/>
      <c r="BL279" s="34"/>
      <c r="BM279" s="34"/>
      <c r="BN279" s="34"/>
      <c r="BQ279" s="34"/>
      <c r="BR279" s="34"/>
      <c r="BS279" s="34"/>
    </row>
    <row r="280" spans="1:71" ht="31.5" customHeight="1" x14ac:dyDescent="0.25">
      <c r="A280" s="92" t="s">
        <v>437</v>
      </c>
      <c r="B280" s="85" t="s">
        <v>593</v>
      </c>
      <c r="C280" s="84" t="s">
        <v>594</v>
      </c>
      <c r="D280" s="87">
        <f>VLOOKUP(C280,'[1]10 Кв ф'!C265:I668,5,FALSE)</f>
        <v>0.1487460000000001</v>
      </c>
      <c r="E280" s="88">
        <f>J280+O280+T280+Y280</f>
        <v>0.14874600000000002</v>
      </c>
      <c r="F280" s="88">
        <f t="shared" si="159"/>
        <v>0</v>
      </c>
      <c r="G280" s="88">
        <f t="shared" si="159"/>
        <v>0</v>
      </c>
      <c r="H280" s="88">
        <f t="shared" si="159"/>
        <v>0</v>
      </c>
      <c r="I280" s="88">
        <f t="shared" si="159"/>
        <v>0.14874600000000002</v>
      </c>
      <c r="J280" s="88">
        <f>K280+L280+M280+N280</f>
        <v>0.14874600000000002</v>
      </c>
      <c r="K280" s="112">
        <v>0</v>
      </c>
      <c r="L280" s="112">
        <v>0</v>
      </c>
      <c r="M280" s="112">
        <v>0</v>
      </c>
      <c r="N280" s="112">
        <v>0.14874600000000002</v>
      </c>
      <c r="O280" s="88">
        <v>0</v>
      </c>
      <c r="P280" s="89">
        <v>0</v>
      </c>
      <c r="Q280" s="89">
        <v>0</v>
      </c>
      <c r="R280" s="89">
        <v>0</v>
      </c>
      <c r="S280" s="89">
        <v>0</v>
      </c>
      <c r="T280" s="88">
        <f t="shared" si="155"/>
        <v>0</v>
      </c>
      <c r="U280" s="89">
        <v>0</v>
      </c>
      <c r="V280" s="89">
        <v>0</v>
      </c>
      <c r="W280" s="89">
        <v>0</v>
      </c>
      <c r="X280" s="89">
        <v>0</v>
      </c>
      <c r="Y280" s="88">
        <f t="shared" si="156"/>
        <v>0</v>
      </c>
      <c r="Z280" s="88">
        <v>0</v>
      </c>
      <c r="AA280" s="88">
        <v>0</v>
      </c>
      <c r="AB280" s="88">
        <v>0</v>
      </c>
      <c r="AC280" s="88">
        <v>0</v>
      </c>
      <c r="AD280" s="87">
        <v>0</v>
      </c>
      <c r="AE280" s="88">
        <f t="shared" ref="AE280:AI312" si="163">AJ280+AO280+AT280+AY280</f>
        <v>0</v>
      </c>
      <c r="AF280" s="88">
        <v>0</v>
      </c>
      <c r="AG280" s="88">
        <v>0</v>
      </c>
      <c r="AH280" s="88">
        <v>0</v>
      </c>
      <c r="AI280" s="88">
        <v>0</v>
      </c>
      <c r="AJ280" s="88">
        <f t="shared" si="157"/>
        <v>0</v>
      </c>
      <c r="AK280" s="89">
        <v>0</v>
      </c>
      <c r="AL280" s="89">
        <v>0</v>
      </c>
      <c r="AM280" s="89">
        <v>0</v>
      </c>
      <c r="AN280" s="89">
        <v>0</v>
      </c>
      <c r="AO280" s="88">
        <f t="shared" si="158"/>
        <v>0</v>
      </c>
      <c r="AP280" s="89">
        <v>0</v>
      </c>
      <c r="AQ280" s="89">
        <v>0</v>
      </c>
      <c r="AR280" s="89">
        <v>0</v>
      </c>
      <c r="AS280" s="89">
        <v>0</v>
      </c>
      <c r="AT280" s="88">
        <f t="shared" si="161"/>
        <v>0</v>
      </c>
      <c r="AU280" s="89">
        <v>0</v>
      </c>
      <c r="AV280" s="89">
        <v>0</v>
      </c>
      <c r="AW280" s="89">
        <v>0</v>
      </c>
      <c r="AX280" s="89">
        <v>0</v>
      </c>
      <c r="AY280" s="88">
        <f t="shared" si="162"/>
        <v>0</v>
      </c>
      <c r="AZ280" s="89">
        <v>0</v>
      </c>
      <c r="BA280" s="89">
        <v>0</v>
      </c>
      <c r="BB280" s="89">
        <v>0</v>
      </c>
      <c r="BC280" s="89">
        <v>0</v>
      </c>
      <c r="BD280" s="78"/>
      <c r="BE280" s="90"/>
      <c r="BF280" s="93"/>
      <c r="BG280" s="34"/>
      <c r="BH280" s="34"/>
      <c r="BI280" s="34"/>
      <c r="BJ280" s="36"/>
      <c r="BK280" s="34"/>
      <c r="BL280" s="34"/>
      <c r="BM280" s="34"/>
      <c r="BN280" s="34"/>
      <c r="BQ280" s="34"/>
      <c r="BR280" s="34"/>
      <c r="BS280" s="34"/>
    </row>
    <row r="281" spans="1:71" ht="31.5" customHeight="1" x14ac:dyDescent="0.25">
      <c r="A281" s="92" t="s">
        <v>437</v>
      </c>
      <c r="B281" s="85" t="s">
        <v>595</v>
      </c>
      <c r="C281" s="84" t="s">
        <v>596</v>
      </c>
      <c r="D281" s="87">
        <f>VLOOKUP(C281,'[1]10 Кв ф'!C266:I669,5,FALSE)</f>
        <v>2.3641184279999998</v>
      </c>
      <c r="E281" s="88">
        <f t="shared" si="159"/>
        <v>2.2750666000000002</v>
      </c>
      <c r="F281" s="88">
        <f t="shared" si="159"/>
        <v>0</v>
      </c>
      <c r="G281" s="88">
        <f t="shared" si="159"/>
        <v>0</v>
      </c>
      <c r="H281" s="88">
        <f t="shared" si="159"/>
        <v>0</v>
      </c>
      <c r="I281" s="88">
        <f t="shared" si="159"/>
        <v>2.2750666000000002</v>
      </c>
      <c r="J281" s="88">
        <f t="shared" si="153"/>
        <v>1.9900666</v>
      </c>
      <c r="K281" s="112">
        <v>0</v>
      </c>
      <c r="L281" s="112">
        <v>0</v>
      </c>
      <c r="M281" s="112">
        <v>0</v>
      </c>
      <c r="N281" s="112">
        <v>1.9900666</v>
      </c>
      <c r="O281" s="88">
        <f t="shared" si="154"/>
        <v>0.28499999999999998</v>
      </c>
      <c r="P281" s="89">
        <v>0</v>
      </c>
      <c r="Q281" s="89">
        <v>0</v>
      </c>
      <c r="R281" s="89">
        <v>0</v>
      </c>
      <c r="S281" s="89">
        <v>0.28499999999999998</v>
      </c>
      <c r="T281" s="88">
        <f t="shared" si="155"/>
        <v>0</v>
      </c>
      <c r="U281" s="89">
        <v>0</v>
      </c>
      <c r="V281" s="89">
        <v>0</v>
      </c>
      <c r="W281" s="89">
        <v>0</v>
      </c>
      <c r="X281" s="89">
        <v>0</v>
      </c>
      <c r="Y281" s="88">
        <f t="shared" si="156"/>
        <v>0</v>
      </c>
      <c r="Z281" s="88">
        <v>0</v>
      </c>
      <c r="AA281" s="88">
        <v>0</v>
      </c>
      <c r="AB281" s="88">
        <v>0</v>
      </c>
      <c r="AC281" s="88">
        <v>0</v>
      </c>
      <c r="AD281" s="87">
        <v>1.9700986899999999</v>
      </c>
      <c r="AE281" s="88">
        <f t="shared" si="163"/>
        <v>1.8958888300000001</v>
      </c>
      <c r="AF281" s="88">
        <f t="shared" si="163"/>
        <v>0</v>
      </c>
      <c r="AG281" s="88">
        <f t="shared" si="163"/>
        <v>0</v>
      </c>
      <c r="AH281" s="88">
        <f t="shared" si="163"/>
        <v>0</v>
      </c>
      <c r="AI281" s="88">
        <f>AN281+AS281+AX281+BC281</f>
        <v>1.8958888300000001</v>
      </c>
      <c r="AJ281" s="88">
        <f t="shared" si="157"/>
        <v>1.65838883</v>
      </c>
      <c r="AK281" s="89">
        <v>0</v>
      </c>
      <c r="AL281" s="89">
        <v>0</v>
      </c>
      <c r="AM281" s="89">
        <v>0</v>
      </c>
      <c r="AN281" s="89">
        <v>1.65838883</v>
      </c>
      <c r="AO281" s="88">
        <f t="shared" si="158"/>
        <v>0.23750000000000004</v>
      </c>
      <c r="AP281" s="89">
        <v>0</v>
      </c>
      <c r="AQ281" s="89">
        <v>0</v>
      </c>
      <c r="AR281" s="89">
        <v>0</v>
      </c>
      <c r="AS281" s="89">
        <v>0.23750000000000004</v>
      </c>
      <c r="AT281" s="88">
        <f t="shared" si="161"/>
        <v>0</v>
      </c>
      <c r="AU281" s="89">
        <v>0</v>
      </c>
      <c r="AV281" s="89">
        <v>0</v>
      </c>
      <c r="AW281" s="89">
        <v>0</v>
      </c>
      <c r="AX281" s="89">
        <v>0</v>
      </c>
      <c r="AY281" s="88">
        <f t="shared" si="162"/>
        <v>0</v>
      </c>
      <c r="AZ281" s="89">
        <v>0</v>
      </c>
      <c r="BA281" s="89">
        <v>0</v>
      </c>
      <c r="BB281" s="89">
        <v>0</v>
      </c>
      <c r="BC281" s="89">
        <v>0</v>
      </c>
      <c r="BD281" s="78"/>
      <c r="BE281" s="90"/>
      <c r="BF281" s="93"/>
      <c r="BG281" s="34"/>
      <c r="BH281" s="34"/>
      <c r="BI281" s="34"/>
      <c r="BJ281" s="36"/>
      <c r="BK281" s="34"/>
      <c r="BL281" s="34"/>
      <c r="BM281" s="34"/>
      <c r="BN281" s="34"/>
      <c r="BQ281" s="34"/>
      <c r="BR281" s="34"/>
      <c r="BS281" s="34"/>
    </row>
    <row r="282" spans="1:71" ht="31.5" customHeight="1" x14ac:dyDescent="0.25">
      <c r="A282" s="92" t="s">
        <v>437</v>
      </c>
      <c r="B282" s="85" t="s">
        <v>597</v>
      </c>
      <c r="C282" s="84" t="s">
        <v>598</v>
      </c>
      <c r="D282" s="87">
        <f>VLOOKUP(C282,'[1]10 Кв ф'!C267:I670,5,FALSE)</f>
        <v>11.415350291999999</v>
      </c>
      <c r="E282" s="88">
        <f t="shared" si="159"/>
        <v>8.7752039199999992</v>
      </c>
      <c r="F282" s="88">
        <f t="shared" si="159"/>
        <v>0</v>
      </c>
      <c r="G282" s="88">
        <f t="shared" si="159"/>
        <v>0</v>
      </c>
      <c r="H282" s="88">
        <f t="shared" si="159"/>
        <v>0</v>
      </c>
      <c r="I282" s="88">
        <f t="shared" si="159"/>
        <v>8.7752039199999992</v>
      </c>
      <c r="J282" s="88">
        <f t="shared" si="153"/>
        <v>3.5519203799999999</v>
      </c>
      <c r="K282" s="112">
        <v>0</v>
      </c>
      <c r="L282" s="112">
        <v>0</v>
      </c>
      <c r="M282" s="112">
        <v>0</v>
      </c>
      <c r="N282" s="112">
        <v>3.5519203799999999</v>
      </c>
      <c r="O282" s="88">
        <f t="shared" si="154"/>
        <v>0.94687281999999995</v>
      </c>
      <c r="P282" s="89">
        <v>0</v>
      </c>
      <c r="Q282" s="89">
        <v>0</v>
      </c>
      <c r="R282" s="89">
        <v>0</v>
      </c>
      <c r="S282" s="89">
        <v>0.94687281999999995</v>
      </c>
      <c r="T282" s="88">
        <f t="shared" si="155"/>
        <v>0</v>
      </c>
      <c r="U282" s="89">
        <v>0</v>
      </c>
      <c r="V282" s="89">
        <v>0</v>
      </c>
      <c r="W282" s="89">
        <v>0</v>
      </c>
      <c r="X282" s="89">
        <v>0</v>
      </c>
      <c r="Y282" s="88">
        <f t="shared" si="156"/>
        <v>4.2764107199999994</v>
      </c>
      <c r="Z282" s="88">
        <v>0</v>
      </c>
      <c r="AA282" s="88">
        <v>0</v>
      </c>
      <c r="AB282" s="88">
        <v>0</v>
      </c>
      <c r="AC282" s="88">
        <v>4.2764107199999994</v>
      </c>
      <c r="AD282" s="87">
        <v>9.5127919099999989</v>
      </c>
      <c r="AE282" s="88">
        <f t="shared" si="163"/>
        <v>7.3126699300000002</v>
      </c>
      <c r="AF282" s="88">
        <f t="shared" si="163"/>
        <v>0</v>
      </c>
      <c r="AG282" s="88">
        <f t="shared" si="163"/>
        <v>0</v>
      </c>
      <c r="AH282" s="88">
        <f t="shared" si="163"/>
        <v>0</v>
      </c>
      <c r="AI282" s="88">
        <f>AN282+AS282+AX282+BC282</f>
        <v>7.3126699300000002</v>
      </c>
      <c r="AJ282" s="88">
        <f t="shared" si="157"/>
        <v>2.56932933</v>
      </c>
      <c r="AK282" s="89">
        <v>0</v>
      </c>
      <c r="AL282" s="89">
        <v>0</v>
      </c>
      <c r="AM282" s="89">
        <v>0</v>
      </c>
      <c r="AN282" s="89">
        <v>2.56932933</v>
      </c>
      <c r="AO282" s="88">
        <f t="shared" si="158"/>
        <v>1.179665</v>
      </c>
      <c r="AP282" s="89">
        <v>0</v>
      </c>
      <c r="AQ282" s="89">
        <v>0</v>
      </c>
      <c r="AR282" s="89">
        <v>0</v>
      </c>
      <c r="AS282" s="89">
        <v>1.179665</v>
      </c>
      <c r="AT282" s="88">
        <f t="shared" si="161"/>
        <v>0</v>
      </c>
      <c r="AU282" s="89">
        <v>0</v>
      </c>
      <c r="AV282" s="89">
        <v>0</v>
      </c>
      <c r="AW282" s="89">
        <v>0</v>
      </c>
      <c r="AX282" s="89">
        <v>0</v>
      </c>
      <c r="AY282" s="88">
        <f t="shared" si="162"/>
        <v>3.5636755999999998</v>
      </c>
      <c r="AZ282" s="89">
        <v>0</v>
      </c>
      <c r="BA282" s="89">
        <v>0</v>
      </c>
      <c r="BB282" s="89">
        <v>0</v>
      </c>
      <c r="BC282" s="89">
        <v>3.5636755999999998</v>
      </c>
      <c r="BD282" s="78"/>
      <c r="BE282" s="90"/>
      <c r="BF282" s="93"/>
      <c r="BG282" s="34"/>
      <c r="BH282" s="34"/>
      <c r="BI282" s="34"/>
      <c r="BJ282" s="36"/>
      <c r="BK282" s="34"/>
      <c r="BL282" s="34"/>
      <c r="BM282" s="34"/>
      <c r="BN282" s="34"/>
      <c r="BQ282" s="34"/>
      <c r="BR282" s="34"/>
      <c r="BS282" s="34"/>
    </row>
    <row r="283" spans="1:71" ht="31.5" customHeight="1" x14ac:dyDescent="0.25">
      <c r="A283" s="92" t="s">
        <v>437</v>
      </c>
      <c r="B283" s="85" t="s">
        <v>599</v>
      </c>
      <c r="C283" s="84" t="s">
        <v>600</v>
      </c>
      <c r="D283" s="87">
        <f>VLOOKUP(C283,'[1]10 Кв ф'!C268:I671,5,FALSE)</f>
        <v>15.359288352</v>
      </c>
      <c r="E283" s="88">
        <f t="shared" si="159"/>
        <v>13.215816010000001</v>
      </c>
      <c r="F283" s="88">
        <f t="shared" si="159"/>
        <v>0</v>
      </c>
      <c r="G283" s="88">
        <f t="shared" si="159"/>
        <v>0</v>
      </c>
      <c r="H283" s="88">
        <f t="shared" si="159"/>
        <v>0</v>
      </c>
      <c r="I283" s="88">
        <f t="shared" si="159"/>
        <v>13.215816010000001</v>
      </c>
      <c r="J283" s="88">
        <f t="shared" si="153"/>
        <v>3.0831951900000005</v>
      </c>
      <c r="K283" s="112">
        <v>0</v>
      </c>
      <c r="L283" s="112">
        <v>0</v>
      </c>
      <c r="M283" s="112">
        <v>0</v>
      </c>
      <c r="N283" s="112">
        <v>3.0831951900000005</v>
      </c>
      <c r="O283" s="88">
        <f t="shared" si="154"/>
        <v>0.59561759999999997</v>
      </c>
      <c r="P283" s="89">
        <v>0</v>
      </c>
      <c r="Q283" s="89">
        <v>0</v>
      </c>
      <c r="R283" s="89">
        <v>0</v>
      </c>
      <c r="S283" s="89">
        <v>0.59561759999999997</v>
      </c>
      <c r="T283" s="88">
        <f t="shared" si="155"/>
        <v>2.8343543999999996</v>
      </c>
      <c r="U283" s="89">
        <v>0</v>
      </c>
      <c r="V283" s="89">
        <v>0</v>
      </c>
      <c r="W283" s="89">
        <v>0</v>
      </c>
      <c r="X283" s="89">
        <v>2.8343543999999996</v>
      </c>
      <c r="Y283" s="88">
        <f t="shared" si="156"/>
        <v>6.7026488200000003</v>
      </c>
      <c r="Z283" s="88">
        <v>0</v>
      </c>
      <c r="AA283" s="88">
        <v>0</v>
      </c>
      <c r="AB283" s="88">
        <v>0</v>
      </c>
      <c r="AC283" s="88">
        <v>6.7026488200000003</v>
      </c>
      <c r="AD283" s="87">
        <v>12.799406960000001</v>
      </c>
      <c r="AE283" s="88">
        <f t="shared" si="163"/>
        <v>11.013180009999999</v>
      </c>
      <c r="AF283" s="88">
        <f t="shared" si="163"/>
        <v>0</v>
      </c>
      <c r="AG283" s="88">
        <f t="shared" si="163"/>
        <v>0</v>
      </c>
      <c r="AH283" s="88">
        <f t="shared" si="163"/>
        <v>0</v>
      </c>
      <c r="AI283" s="88">
        <f>AN283+AS283+AX283+BC283</f>
        <v>11.013180009999999</v>
      </c>
      <c r="AJ283" s="88">
        <f t="shared" si="157"/>
        <v>2.56932933</v>
      </c>
      <c r="AK283" s="89">
        <v>0</v>
      </c>
      <c r="AL283" s="89">
        <v>0</v>
      </c>
      <c r="AM283" s="89">
        <v>0</v>
      </c>
      <c r="AN283" s="89">
        <v>2.56932933</v>
      </c>
      <c r="AO283" s="88">
        <f t="shared" si="158"/>
        <v>2.8583099999999999</v>
      </c>
      <c r="AP283" s="89">
        <v>0</v>
      </c>
      <c r="AQ283" s="89">
        <v>0</v>
      </c>
      <c r="AR283" s="89">
        <v>0</v>
      </c>
      <c r="AS283" s="89">
        <v>2.8583099999999999</v>
      </c>
      <c r="AT283" s="88">
        <f t="shared" si="161"/>
        <v>0</v>
      </c>
      <c r="AU283" s="89">
        <v>0</v>
      </c>
      <c r="AV283" s="89">
        <v>0</v>
      </c>
      <c r="AW283" s="89">
        <v>0</v>
      </c>
      <c r="AX283" s="89">
        <v>0</v>
      </c>
      <c r="AY283" s="88">
        <f t="shared" si="162"/>
        <v>5.5855406799999994</v>
      </c>
      <c r="AZ283" s="89">
        <v>0</v>
      </c>
      <c r="BA283" s="89">
        <v>0</v>
      </c>
      <c r="BB283" s="89">
        <v>0</v>
      </c>
      <c r="BC283" s="89">
        <v>5.5855406799999994</v>
      </c>
      <c r="BD283" s="78"/>
      <c r="BE283" s="90"/>
      <c r="BF283" s="93"/>
      <c r="BG283" s="34"/>
      <c r="BH283" s="34"/>
      <c r="BI283" s="34"/>
      <c r="BJ283" s="36"/>
      <c r="BK283" s="34"/>
      <c r="BL283" s="34"/>
      <c r="BM283" s="34"/>
      <c r="BN283" s="34"/>
      <c r="BQ283" s="34"/>
      <c r="BR283" s="34"/>
      <c r="BS283" s="34"/>
    </row>
    <row r="284" spans="1:71" ht="31.5" customHeight="1" x14ac:dyDescent="0.25">
      <c r="A284" s="92" t="s">
        <v>437</v>
      </c>
      <c r="B284" s="85" t="s">
        <v>601</v>
      </c>
      <c r="C284" s="84" t="s">
        <v>602</v>
      </c>
      <c r="D284" s="87">
        <f>VLOOKUP(C284,'[1]10 Кв ф'!C269:I672,5,FALSE)</f>
        <v>0.1296504</v>
      </c>
      <c r="E284" s="88">
        <f>J284+O284+T284+Y284</f>
        <v>0.1296504</v>
      </c>
      <c r="F284" s="88">
        <f t="shared" si="159"/>
        <v>0</v>
      </c>
      <c r="G284" s="88">
        <f t="shared" si="159"/>
        <v>0</v>
      </c>
      <c r="H284" s="88">
        <f t="shared" si="159"/>
        <v>0</v>
      </c>
      <c r="I284" s="88">
        <f t="shared" si="159"/>
        <v>0.1296504</v>
      </c>
      <c r="J284" s="88">
        <f>K284+L284+M284+N284</f>
        <v>0.1296504</v>
      </c>
      <c r="K284" s="112">
        <v>0</v>
      </c>
      <c r="L284" s="112">
        <v>0</v>
      </c>
      <c r="M284" s="112">
        <v>0</v>
      </c>
      <c r="N284" s="112">
        <v>0.1296504</v>
      </c>
      <c r="O284" s="88">
        <v>0</v>
      </c>
      <c r="P284" s="89">
        <v>0</v>
      </c>
      <c r="Q284" s="89">
        <v>0</v>
      </c>
      <c r="R284" s="89">
        <v>0</v>
      </c>
      <c r="S284" s="89">
        <v>0</v>
      </c>
      <c r="T284" s="88">
        <f t="shared" si="155"/>
        <v>0</v>
      </c>
      <c r="U284" s="89">
        <v>0</v>
      </c>
      <c r="V284" s="89">
        <v>0</v>
      </c>
      <c r="W284" s="89">
        <v>0</v>
      </c>
      <c r="X284" s="89">
        <v>0</v>
      </c>
      <c r="Y284" s="88">
        <f t="shared" si="156"/>
        <v>0</v>
      </c>
      <c r="Z284" s="88">
        <v>0</v>
      </c>
      <c r="AA284" s="88">
        <v>0</v>
      </c>
      <c r="AB284" s="88">
        <v>0</v>
      </c>
      <c r="AC284" s="88">
        <v>0</v>
      </c>
      <c r="AD284" s="87">
        <v>0</v>
      </c>
      <c r="AE284" s="88">
        <f t="shared" si="163"/>
        <v>0</v>
      </c>
      <c r="AF284" s="88">
        <v>0</v>
      </c>
      <c r="AG284" s="88">
        <v>0</v>
      </c>
      <c r="AH284" s="88">
        <v>0</v>
      </c>
      <c r="AI284" s="88">
        <v>0</v>
      </c>
      <c r="AJ284" s="88">
        <f t="shared" si="157"/>
        <v>0</v>
      </c>
      <c r="AK284" s="89">
        <v>0</v>
      </c>
      <c r="AL284" s="89">
        <v>0</v>
      </c>
      <c r="AM284" s="89">
        <v>0</v>
      </c>
      <c r="AN284" s="89">
        <v>0</v>
      </c>
      <c r="AO284" s="88">
        <f t="shared" si="158"/>
        <v>0</v>
      </c>
      <c r="AP284" s="89">
        <v>0</v>
      </c>
      <c r="AQ284" s="89">
        <v>0</v>
      </c>
      <c r="AR284" s="89">
        <v>0</v>
      </c>
      <c r="AS284" s="89">
        <v>0</v>
      </c>
      <c r="AT284" s="88">
        <f t="shared" si="161"/>
        <v>0</v>
      </c>
      <c r="AU284" s="89">
        <v>0</v>
      </c>
      <c r="AV284" s="89">
        <v>0</v>
      </c>
      <c r="AW284" s="89">
        <v>0</v>
      </c>
      <c r="AX284" s="89">
        <v>0</v>
      </c>
      <c r="AY284" s="88">
        <f t="shared" si="162"/>
        <v>0</v>
      </c>
      <c r="AZ284" s="89">
        <v>0</v>
      </c>
      <c r="BA284" s="89">
        <v>0</v>
      </c>
      <c r="BB284" s="89">
        <v>0</v>
      </c>
      <c r="BC284" s="89">
        <v>0</v>
      </c>
      <c r="BD284" s="78"/>
      <c r="BE284" s="90"/>
      <c r="BF284" s="93"/>
      <c r="BG284" s="34"/>
      <c r="BH284" s="34"/>
      <c r="BI284" s="34"/>
      <c r="BJ284" s="36"/>
      <c r="BK284" s="34"/>
      <c r="BL284" s="34"/>
      <c r="BM284" s="34"/>
      <c r="BN284" s="34"/>
      <c r="BQ284" s="34"/>
      <c r="BR284" s="34"/>
      <c r="BS284" s="34"/>
    </row>
    <row r="285" spans="1:71" ht="31.5" customHeight="1" x14ac:dyDescent="0.25">
      <c r="A285" s="92" t="s">
        <v>437</v>
      </c>
      <c r="B285" s="85" t="s">
        <v>603</v>
      </c>
      <c r="C285" s="84" t="s">
        <v>604</v>
      </c>
      <c r="D285" s="87">
        <f>VLOOKUP(C285,'[1]10 Кв ф'!C270:I673,5,FALSE)</f>
        <v>2.3641184279999998</v>
      </c>
      <c r="E285" s="88">
        <f t="shared" si="159"/>
        <v>2.2750666000000002</v>
      </c>
      <c r="F285" s="88">
        <f t="shared" si="159"/>
        <v>0</v>
      </c>
      <c r="G285" s="88">
        <f t="shared" si="159"/>
        <v>0</v>
      </c>
      <c r="H285" s="88">
        <f t="shared" si="159"/>
        <v>0</v>
      </c>
      <c r="I285" s="88">
        <f t="shared" si="159"/>
        <v>2.2750666000000002</v>
      </c>
      <c r="J285" s="88">
        <f t="shared" si="153"/>
        <v>1.9900666</v>
      </c>
      <c r="K285" s="112">
        <v>0</v>
      </c>
      <c r="L285" s="112">
        <v>0</v>
      </c>
      <c r="M285" s="112">
        <v>0</v>
      </c>
      <c r="N285" s="112">
        <v>1.9900666</v>
      </c>
      <c r="O285" s="88">
        <f t="shared" si="154"/>
        <v>0.28499999999999998</v>
      </c>
      <c r="P285" s="89">
        <v>0</v>
      </c>
      <c r="Q285" s="89">
        <v>0</v>
      </c>
      <c r="R285" s="89">
        <v>0</v>
      </c>
      <c r="S285" s="89">
        <v>0.28499999999999998</v>
      </c>
      <c r="T285" s="88">
        <f t="shared" si="155"/>
        <v>0</v>
      </c>
      <c r="U285" s="89">
        <v>0</v>
      </c>
      <c r="V285" s="89">
        <v>0</v>
      </c>
      <c r="W285" s="89">
        <v>0</v>
      </c>
      <c r="X285" s="89">
        <v>0</v>
      </c>
      <c r="Y285" s="88">
        <f t="shared" si="156"/>
        <v>0</v>
      </c>
      <c r="Z285" s="88">
        <v>0</v>
      </c>
      <c r="AA285" s="88">
        <v>0</v>
      </c>
      <c r="AB285" s="88">
        <v>0</v>
      </c>
      <c r="AC285" s="88">
        <v>0</v>
      </c>
      <c r="AD285" s="87">
        <v>1.9700986899999999</v>
      </c>
      <c r="AE285" s="88">
        <f t="shared" si="163"/>
        <v>1.8958888300000001</v>
      </c>
      <c r="AF285" s="88">
        <f t="shared" si="163"/>
        <v>0</v>
      </c>
      <c r="AG285" s="88">
        <f t="shared" si="163"/>
        <v>0</v>
      </c>
      <c r="AH285" s="88">
        <f t="shared" si="163"/>
        <v>0</v>
      </c>
      <c r="AI285" s="88">
        <f>AN285+AS285+AX285+BC285</f>
        <v>1.8958888300000001</v>
      </c>
      <c r="AJ285" s="88">
        <f t="shared" si="157"/>
        <v>1.65838883</v>
      </c>
      <c r="AK285" s="89">
        <v>0</v>
      </c>
      <c r="AL285" s="89">
        <v>0</v>
      </c>
      <c r="AM285" s="89">
        <v>0</v>
      </c>
      <c r="AN285" s="89">
        <v>1.65838883</v>
      </c>
      <c r="AO285" s="88">
        <f t="shared" si="158"/>
        <v>0.23750000000000004</v>
      </c>
      <c r="AP285" s="89">
        <v>0</v>
      </c>
      <c r="AQ285" s="89">
        <v>0</v>
      </c>
      <c r="AR285" s="89">
        <v>0</v>
      </c>
      <c r="AS285" s="89">
        <v>0.23750000000000004</v>
      </c>
      <c r="AT285" s="88">
        <f t="shared" si="161"/>
        <v>0</v>
      </c>
      <c r="AU285" s="89">
        <v>0</v>
      </c>
      <c r="AV285" s="89">
        <v>0</v>
      </c>
      <c r="AW285" s="89">
        <v>0</v>
      </c>
      <c r="AX285" s="89">
        <v>0</v>
      </c>
      <c r="AY285" s="88">
        <f t="shared" si="162"/>
        <v>0</v>
      </c>
      <c r="AZ285" s="89">
        <v>0</v>
      </c>
      <c r="BA285" s="89">
        <v>0</v>
      </c>
      <c r="BB285" s="89">
        <v>0</v>
      </c>
      <c r="BC285" s="89">
        <v>0</v>
      </c>
      <c r="BD285" s="78"/>
      <c r="BE285" s="90"/>
      <c r="BF285" s="93"/>
      <c r="BG285" s="34"/>
      <c r="BH285" s="34"/>
      <c r="BI285" s="34"/>
      <c r="BJ285" s="36"/>
      <c r="BK285" s="34"/>
      <c r="BL285" s="34"/>
      <c r="BM285" s="34"/>
      <c r="BN285" s="34"/>
      <c r="BQ285" s="34"/>
      <c r="BR285" s="34"/>
      <c r="BS285" s="34"/>
    </row>
    <row r="286" spans="1:71" ht="31.5" customHeight="1" x14ac:dyDescent="0.25">
      <c r="A286" s="92" t="s">
        <v>437</v>
      </c>
      <c r="B286" s="85" t="s">
        <v>605</v>
      </c>
      <c r="C286" s="84" t="s">
        <v>606</v>
      </c>
      <c r="D286" s="87">
        <f>VLOOKUP(C286,'[1]10 Кв ф'!C271:I674,5,FALSE)</f>
        <v>28.145395076</v>
      </c>
      <c r="E286" s="88">
        <f t="shared" si="159"/>
        <v>23.5610572</v>
      </c>
      <c r="F286" s="88">
        <f t="shared" si="159"/>
        <v>0</v>
      </c>
      <c r="G286" s="88">
        <f t="shared" si="159"/>
        <v>0</v>
      </c>
      <c r="H286" s="88">
        <f t="shared" si="159"/>
        <v>0</v>
      </c>
      <c r="I286" s="88">
        <f t="shared" si="159"/>
        <v>23.5610572</v>
      </c>
      <c r="J286" s="88">
        <f t="shared" si="153"/>
        <v>12.099177879999999</v>
      </c>
      <c r="K286" s="112">
        <v>0</v>
      </c>
      <c r="L286" s="112">
        <v>0</v>
      </c>
      <c r="M286" s="112">
        <v>0</v>
      </c>
      <c r="N286" s="112">
        <v>12.099177879999999</v>
      </c>
      <c r="O286" s="88">
        <f t="shared" si="154"/>
        <v>2.4310116000000002</v>
      </c>
      <c r="P286" s="89">
        <v>0</v>
      </c>
      <c r="Q286" s="89">
        <v>0</v>
      </c>
      <c r="R286" s="89">
        <v>0</v>
      </c>
      <c r="S286" s="89">
        <v>2.4310116000000002</v>
      </c>
      <c r="T286" s="88">
        <f t="shared" si="155"/>
        <v>0</v>
      </c>
      <c r="U286" s="89">
        <v>0</v>
      </c>
      <c r="V286" s="89">
        <v>0</v>
      </c>
      <c r="W286" s="89">
        <v>0</v>
      </c>
      <c r="X286" s="89">
        <v>0</v>
      </c>
      <c r="Y286" s="88">
        <f t="shared" si="156"/>
        <v>9.0308677199999998</v>
      </c>
      <c r="Z286" s="88">
        <v>0</v>
      </c>
      <c r="AA286" s="88">
        <v>0</v>
      </c>
      <c r="AB286" s="88">
        <v>0</v>
      </c>
      <c r="AC286" s="88">
        <v>9.0308677199999998</v>
      </c>
      <c r="AD286" s="87">
        <v>25.186298539999999</v>
      </c>
      <c r="AE286" s="88">
        <f t="shared" si="163"/>
        <v>21.300881</v>
      </c>
      <c r="AF286" s="88">
        <f t="shared" si="163"/>
        <v>0</v>
      </c>
      <c r="AG286" s="88">
        <f t="shared" si="163"/>
        <v>0</v>
      </c>
      <c r="AH286" s="88">
        <f t="shared" si="163"/>
        <v>0</v>
      </c>
      <c r="AI286" s="88">
        <f>AN286+AS286+AX286+BC286</f>
        <v>21.300881</v>
      </c>
      <c r="AJ286" s="88">
        <f t="shared" si="157"/>
        <v>11.749314900000002</v>
      </c>
      <c r="AK286" s="89">
        <v>0</v>
      </c>
      <c r="AL286" s="89">
        <v>0</v>
      </c>
      <c r="AM286" s="89">
        <v>0</v>
      </c>
      <c r="AN286" s="89">
        <v>11.749314900000002</v>
      </c>
      <c r="AO286" s="88">
        <f t="shared" si="158"/>
        <v>2.0258430000000001</v>
      </c>
      <c r="AP286" s="89">
        <v>0</v>
      </c>
      <c r="AQ286" s="89">
        <v>0</v>
      </c>
      <c r="AR286" s="89">
        <v>0</v>
      </c>
      <c r="AS286" s="89">
        <v>2.0258430000000001</v>
      </c>
      <c r="AT286" s="88">
        <f t="shared" si="161"/>
        <v>0</v>
      </c>
      <c r="AU286" s="89">
        <v>0</v>
      </c>
      <c r="AV286" s="89">
        <v>0</v>
      </c>
      <c r="AW286" s="89">
        <v>0</v>
      </c>
      <c r="AX286" s="89">
        <v>0</v>
      </c>
      <c r="AY286" s="88">
        <f t="shared" si="162"/>
        <v>7.5257230999999987</v>
      </c>
      <c r="AZ286" s="89">
        <v>0</v>
      </c>
      <c r="BA286" s="89">
        <v>0</v>
      </c>
      <c r="BB286" s="89">
        <v>0</v>
      </c>
      <c r="BC286" s="89">
        <v>7.5257230999999987</v>
      </c>
      <c r="BD286" s="78"/>
      <c r="BE286" s="90"/>
      <c r="BF286" s="93"/>
      <c r="BG286" s="34"/>
      <c r="BH286" s="34"/>
      <c r="BI286" s="34"/>
      <c r="BJ286" s="36"/>
      <c r="BK286" s="34"/>
      <c r="BL286" s="34"/>
      <c r="BM286" s="34"/>
      <c r="BN286" s="34"/>
      <c r="BQ286" s="34"/>
      <c r="BR286" s="34"/>
      <c r="BS286" s="34"/>
    </row>
    <row r="287" spans="1:71" ht="31.5" customHeight="1" x14ac:dyDescent="0.25">
      <c r="A287" s="92" t="s">
        <v>437</v>
      </c>
      <c r="B287" s="85" t="s">
        <v>607</v>
      </c>
      <c r="C287" s="84" t="s">
        <v>608</v>
      </c>
      <c r="D287" s="87">
        <f>VLOOKUP(C287,'[1]10 Кв ф'!C272:I675,5,FALSE)</f>
        <v>16.333531248</v>
      </c>
      <c r="E287" s="88">
        <f t="shared" si="159"/>
        <v>13.81253536</v>
      </c>
      <c r="F287" s="88">
        <f t="shared" si="159"/>
        <v>0</v>
      </c>
      <c r="G287" s="88">
        <f t="shared" si="159"/>
        <v>0</v>
      </c>
      <c r="H287" s="88">
        <f t="shared" si="159"/>
        <v>0</v>
      </c>
      <c r="I287" s="88">
        <f t="shared" si="159"/>
        <v>13.81253536</v>
      </c>
      <c r="J287" s="88">
        <f t="shared" si="153"/>
        <v>4.5991778800000001</v>
      </c>
      <c r="K287" s="112">
        <v>0</v>
      </c>
      <c r="L287" s="112">
        <v>0</v>
      </c>
      <c r="M287" s="112">
        <v>0</v>
      </c>
      <c r="N287" s="112">
        <v>4.5991778800000001</v>
      </c>
      <c r="O287" s="88">
        <f t="shared" si="154"/>
        <v>1.0777152000000001</v>
      </c>
      <c r="P287" s="89">
        <v>0</v>
      </c>
      <c r="Q287" s="89">
        <v>0</v>
      </c>
      <c r="R287" s="89">
        <v>0</v>
      </c>
      <c r="S287" s="89">
        <v>1.0777152000000001</v>
      </c>
      <c r="T287" s="88">
        <f t="shared" si="155"/>
        <v>2.0683125599999999</v>
      </c>
      <c r="U287" s="89">
        <v>0</v>
      </c>
      <c r="V287" s="89">
        <v>0</v>
      </c>
      <c r="W287" s="89">
        <v>0</v>
      </c>
      <c r="X287" s="89">
        <v>2.0683125599999999</v>
      </c>
      <c r="Y287" s="88">
        <f t="shared" si="156"/>
        <v>6.06732972</v>
      </c>
      <c r="Z287" s="88">
        <v>0</v>
      </c>
      <c r="AA287" s="88">
        <v>0</v>
      </c>
      <c r="AB287" s="88">
        <v>0</v>
      </c>
      <c r="AC287" s="88">
        <v>6.06732972</v>
      </c>
      <c r="AD287" s="87">
        <v>14.044226699999999</v>
      </c>
      <c r="AE287" s="88">
        <f t="shared" si="163"/>
        <v>11.9271128</v>
      </c>
      <c r="AF287" s="88">
        <f t="shared" si="163"/>
        <v>0</v>
      </c>
      <c r="AG287" s="88">
        <f t="shared" si="163"/>
        <v>0</v>
      </c>
      <c r="AH287" s="88">
        <f t="shared" si="163"/>
        <v>0</v>
      </c>
      <c r="AI287" s="88">
        <f>AN287+AS287+AX287+BC287</f>
        <v>11.9271128</v>
      </c>
      <c r="AJ287" s="88">
        <f t="shared" si="157"/>
        <v>4.249314899999999</v>
      </c>
      <c r="AK287" s="89">
        <v>0</v>
      </c>
      <c r="AL287" s="89">
        <v>0</v>
      </c>
      <c r="AM287" s="89">
        <v>0</v>
      </c>
      <c r="AN287" s="89">
        <v>4.249314899999999</v>
      </c>
      <c r="AO287" s="88">
        <f t="shared" si="158"/>
        <v>2.6216898000000004</v>
      </c>
      <c r="AP287" s="89">
        <v>0</v>
      </c>
      <c r="AQ287" s="89">
        <v>0</v>
      </c>
      <c r="AR287" s="89">
        <v>0</v>
      </c>
      <c r="AS287" s="89">
        <v>2.6216898000000004</v>
      </c>
      <c r="AT287" s="88">
        <f t="shared" si="161"/>
        <v>0</v>
      </c>
      <c r="AU287" s="89">
        <v>0</v>
      </c>
      <c r="AV287" s="89">
        <v>0</v>
      </c>
      <c r="AW287" s="89">
        <v>0</v>
      </c>
      <c r="AX287" s="89">
        <v>0</v>
      </c>
      <c r="AY287" s="88">
        <f t="shared" si="162"/>
        <v>5.0561081000000003</v>
      </c>
      <c r="AZ287" s="89">
        <v>0</v>
      </c>
      <c r="BA287" s="89">
        <v>0</v>
      </c>
      <c r="BB287" s="89">
        <v>0</v>
      </c>
      <c r="BC287" s="89">
        <v>5.0561081000000003</v>
      </c>
      <c r="BD287" s="78"/>
      <c r="BE287" s="90"/>
      <c r="BF287" s="93"/>
      <c r="BG287" s="34"/>
      <c r="BH287" s="34"/>
      <c r="BI287" s="34"/>
      <c r="BJ287" s="36"/>
      <c r="BK287" s="34"/>
      <c r="BL287" s="34"/>
      <c r="BM287" s="34"/>
      <c r="BN287" s="34"/>
      <c r="BQ287" s="34"/>
      <c r="BR287" s="34"/>
      <c r="BS287" s="34"/>
    </row>
    <row r="288" spans="1:71" ht="47.25" customHeight="1" x14ac:dyDescent="0.25">
      <c r="A288" s="92" t="s">
        <v>437</v>
      </c>
      <c r="B288" s="85" t="s">
        <v>609</v>
      </c>
      <c r="C288" s="84" t="s">
        <v>610</v>
      </c>
      <c r="D288" s="87">
        <f>VLOOKUP(C288,'[1]10 Кв ф'!C273:I676,5,FALSE)</f>
        <v>0.46872518000000002</v>
      </c>
      <c r="E288" s="88">
        <f>J288+O288+T288+Y288</f>
        <v>0.59152517999999998</v>
      </c>
      <c r="F288" s="88">
        <f t="shared" si="159"/>
        <v>0</v>
      </c>
      <c r="G288" s="88">
        <f t="shared" si="159"/>
        <v>0</v>
      </c>
      <c r="H288" s="88">
        <f t="shared" si="159"/>
        <v>0</v>
      </c>
      <c r="I288" s="88">
        <f t="shared" si="159"/>
        <v>0.59152517999999998</v>
      </c>
      <c r="J288" s="88">
        <f>K288+L288+M288+N288</f>
        <v>0.46872517999999996</v>
      </c>
      <c r="K288" s="112">
        <v>0</v>
      </c>
      <c r="L288" s="112">
        <v>0</v>
      </c>
      <c r="M288" s="112">
        <v>0</v>
      </c>
      <c r="N288" s="112">
        <v>0.46872517999999996</v>
      </c>
      <c r="O288" s="88">
        <f>P288+Q288+R288+S288</f>
        <v>0.12279999999999999</v>
      </c>
      <c r="P288" s="89">
        <v>0</v>
      </c>
      <c r="Q288" s="89">
        <v>0</v>
      </c>
      <c r="R288" s="89">
        <v>0</v>
      </c>
      <c r="S288" s="89">
        <v>0.12279999999999999</v>
      </c>
      <c r="T288" s="88">
        <f t="shared" si="155"/>
        <v>0</v>
      </c>
      <c r="U288" s="89">
        <v>0</v>
      </c>
      <c r="V288" s="89">
        <v>0</v>
      </c>
      <c r="W288" s="89">
        <v>0</v>
      </c>
      <c r="X288" s="89">
        <v>0</v>
      </c>
      <c r="Y288" s="88">
        <f t="shared" si="156"/>
        <v>0</v>
      </c>
      <c r="Z288" s="88">
        <v>0</v>
      </c>
      <c r="AA288" s="88">
        <v>0</v>
      </c>
      <c r="AB288" s="88">
        <v>0</v>
      </c>
      <c r="AC288" s="88">
        <v>0</v>
      </c>
      <c r="AD288" s="87">
        <v>0</v>
      </c>
      <c r="AE288" s="88">
        <f t="shared" si="163"/>
        <v>0.12279999999999999</v>
      </c>
      <c r="AF288" s="88">
        <f t="shared" si="163"/>
        <v>0</v>
      </c>
      <c r="AG288" s="88">
        <f t="shared" si="163"/>
        <v>0</v>
      </c>
      <c r="AH288" s="88">
        <f t="shared" si="163"/>
        <v>0</v>
      </c>
      <c r="AI288" s="88">
        <f t="shared" si="163"/>
        <v>0.12279999999999999</v>
      </c>
      <c r="AJ288" s="88">
        <f t="shared" si="157"/>
        <v>0</v>
      </c>
      <c r="AK288" s="89">
        <v>0</v>
      </c>
      <c r="AL288" s="89">
        <v>0</v>
      </c>
      <c r="AM288" s="89">
        <v>0</v>
      </c>
      <c r="AN288" s="89">
        <v>0</v>
      </c>
      <c r="AO288" s="88">
        <f t="shared" si="158"/>
        <v>0.12279999999999999</v>
      </c>
      <c r="AP288" s="89">
        <v>0</v>
      </c>
      <c r="AQ288" s="89">
        <v>0</v>
      </c>
      <c r="AR288" s="89">
        <v>0</v>
      </c>
      <c r="AS288" s="89">
        <v>0.12279999999999999</v>
      </c>
      <c r="AT288" s="88">
        <f t="shared" si="161"/>
        <v>0</v>
      </c>
      <c r="AU288" s="89">
        <v>0</v>
      </c>
      <c r="AV288" s="89">
        <v>0</v>
      </c>
      <c r="AW288" s="89">
        <v>0</v>
      </c>
      <c r="AX288" s="89">
        <v>0</v>
      </c>
      <c r="AY288" s="88">
        <f t="shared" si="162"/>
        <v>0</v>
      </c>
      <c r="AZ288" s="89">
        <v>0</v>
      </c>
      <c r="BA288" s="89">
        <v>0</v>
      </c>
      <c r="BB288" s="89">
        <v>0</v>
      </c>
      <c r="BC288" s="89">
        <v>0</v>
      </c>
      <c r="BD288" s="78"/>
      <c r="BE288" s="90"/>
      <c r="BF288" s="93"/>
      <c r="BG288" s="34"/>
      <c r="BH288" s="34"/>
      <c r="BI288" s="34"/>
      <c r="BJ288" s="36"/>
      <c r="BK288" s="34"/>
      <c r="BL288" s="34"/>
      <c r="BM288" s="34"/>
      <c r="BN288" s="34"/>
      <c r="BQ288" s="34"/>
      <c r="BR288" s="34"/>
      <c r="BS288" s="34"/>
    </row>
    <row r="289" spans="1:71" ht="31.5" customHeight="1" x14ac:dyDescent="0.25">
      <c r="A289" s="92" t="s">
        <v>437</v>
      </c>
      <c r="B289" s="85" t="s">
        <v>611</v>
      </c>
      <c r="C289" s="84" t="s">
        <v>612</v>
      </c>
      <c r="D289" s="87">
        <f>VLOOKUP(C289,'[1]10 Кв ф'!C274:I677,5,FALSE)</f>
        <v>0.2000028000000002</v>
      </c>
      <c r="E289" s="88">
        <f>J289+O289+T289+Y289</f>
        <v>0.20000279999999998</v>
      </c>
      <c r="F289" s="88">
        <f t="shared" si="159"/>
        <v>0</v>
      </c>
      <c r="G289" s="88">
        <f t="shared" si="159"/>
        <v>0</v>
      </c>
      <c r="H289" s="88">
        <f t="shared" si="159"/>
        <v>0</v>
      </c>
      <c r="I289" s="88">
        <f t="shared" si="159"/>
        <v>0.20000279999999998</v>
      </c>
      <c r="J289" s="88">
        <f>K289+L289+M289+N289</f>
        <v>0.20000279999999998</v>
      </c>
      <c r="K289" s="112">
        <v>0</v>
      </c>
      <c r="L289" s="112">
        <v>0</v>
      </c>
      <c r="M289" s="112">
        <v>0</v>
      </c>
      <c r="N289" s="112">
        <v>0.20000279999999998</v>
      </c>
      <c r="O289" s="88">
        <v>0</v>
      </c>
      <c r="P289" s="89">
        <v>0</v>
      </c>
      <c r="Q289" s="89">
        <v>0</v>
      </c>
      <c r="R289" s="89">
        <v>0</v>
      </c>
      <c r="S289" s="89">
        <v>0</v>
      </c>
      <c r="T289" s="88">
        <f t="shared" si="155"/>
        <v>0</v>
      </c>
      <c r="U289" s="89">
        <v>0</v>
      </c>
      <c r="V289" s="89">
        <v>0</v>
      </c>
      <c r="W289" s="89">
        <v>0</v>
      </c>
      <c r="X289" s="89">
        <v>0</v>
      </c>
      <c r="Y289" s="88">
        <f t="shared" si="156"/>
        <v>0</v>
      </c>
      <c r="Z289" s="88">
        <v>0</v>
      </c>
      <c r="AA289" s="88">
        <v>0</v>
      </c>
      <c r="AB289" s="88">
        <v>0</v>
      </c>
      <c r="AC289" s="88">
        <v>0</v>
      </c>
      <c r="AD289" s="87">
        <v>0</v>
      </c>
      <c r="AE289" s="88">
        <f t="shared" si="163"/>
        <v>0</v>
      </c>
      <c r="AF289" s="88">
        <v>0</v>
      </c>
      <c r="AG289" s="88">
        <v>0</v>
      </c>
      <c r="AH289" s="88">
        <v>0</v>
      </c>
      <c r="AI289" s="88">
        <v>0</v>
      </c>
      <c r="AJ289" s="88">
        <f t="shared" si="157"/>
        <v>0</v>
      </c>
      <c r="AK289" s="89">
        <v>0</v>
      </c>
      <c r="AL289" s="89">
        <v>0</v>
      </c>
      <c r="AM289" s="89">
        <v>0</v>
      </c>
      <c r="AN289" s="89">
        <v>0</v>
      </c>
      <c r="AO289" s="88">
        <f t="shared" si="158"/>
        <v>0</v>
      </c>
      <c r="AP289" s="89">
        <v>0</v>
      </c>
      <c r="AQ289" s="89">
        <v>0</v>
      </c>
      <c r="AR289" s="89">
        <v>0</v>
      </c>
      <c r="AS289" s="89">
        <v>0</v>
      </c>
      <c r="AT289" s="88">
        <f t="shared" si="161"/>
        <v>0</v>
      </c>
      <c r="AU289" s="89">
        <v>0</v>
      </c>
      <c r="AV289" s="89">
        <v>0</v>
      </c>
      <c r="AW289" s="89">
        <v>0</v>
      </c>
      <c r="AX289" s="89">
        <v>0</v>
      </c>
      <c r="AY289" s="88">
        <f t="shared" si="162"/>
        <v>0</v>
      </c>
      <c r="AZ289" s="89">
        <v>0</v>
      </c>
      <c r="BA289" s="89">
        <v>0</v>
      </c>
      <c r="BB289" s="89">
        <v>0</v>
      </c>
      <c r="BC289" s="89">
        <v>0</v>
      </c>
      <c r="BD289" s="78"/>
      <c r="BE289" s="90"/>
      <c r="BF289" s="93"/>
      <c r="BG289" s="34"/>
      <c r="BH289" s="34"/>
      <c r="BI289" s="34"/>
      <c r="BJ289" s="36"/>
      <c r="BK289" s="34"/>
      <c r="BL289" s="34"/>
      <c r="BM289" s="34"/>
      <c r="BN289" s="34"/>
      <c r="BQ289" s="34"/>
      <c r="BR289" s="34"/>
      <c r="BS289" s="34"/>
    </row>
    <row r="290" spans="1:71" ht="31.5" customHeight="1" x14ac:dyDescent="0.25">
      <c r="A290" s="92" t="s">
        <v>437</v>
      </c>
      <c r="B290" s="85" t="s">
        <v>613</v>
      </c>
      <c r="C290" s="84" t="s">
        <v>614</v>
      </c>
      <c r="D290" s="87">
        <f>VLOOKUP(C290,'[1]10 Кв ф'!C275:I678,5,FALSE)</f>
        <v>0.1748771999999999</v>
      </c>
      <c r="E290" s="88">
        <f>J290+O290+T290+Y290</f>
        <v>0.17487719999999998</v>
      </c>
      <c r="F290" s="88">
        <f t="shared" si="159"/>
        <v>0</v>
      </c>
      <c r="G290" s="88">
        <f t="shared" si="159"/>
        <v>0</v>
      </c>
      <c r="H290" s="88">
        <f t="shared" si="159"/>
        <v>0</v>
      </c>
      <c r="I290" s="88">
        <f t="shared" si="159"/>
        <v>0.17487719999999998</v>
      </c>
      <c r="J290" s="88">
        <f>K290+L290+M290+N290</f>
        <v>0.17487719999999998</v>
      </c>
      <c r="K290" s="112">
        <v>0</v>
      </c>
      <c r="L290" s="112">
        <v>0</v>
      </c>
      <c r="M290" s="112">
        <v>0</v>
      </c>
      <c r="N290" s="112">
        <v>0.17487719999999998</v>
      </c>
      <c r="O290" s="88">
        <v>0</v>
      </c>
      <c r="P290" s="89">
        <v>0</v>
      </c>
      <c r="Q290" s="89">
        <v>0</v>
      </c>
      <c r="R290" s="89">
        <v>0</v>
      </c>
      <c r="S290" s="89">
        <v>0</v>
      </c>
      <c r="T290" s="88">
        <f t="shared" si="155"/>
        <v>0</v>
      </c>
      <c r="U290" s="89">
        <v>0</v>
      </c>
      <c r="V290" s="89">
        <v>0</v>
      </c>
      <c r="W290" s="89">
        <v>0</v>
      </c>
      <c r="X290" s="89">
        <v>0</v>
      </c>
      <c r="Y290" s="88">
        <f t="shared" si="156"/>
        <v>0</v>
      </c>
      <c r="Z290" s="89">
        <v>0</v>
      </c>
      <c r="AA290" s="89">
        <v>0</v>
      </c>
      <c r="AB290" s="89">
        <v>0</v>
      </c>
      <c r="AC290" s="89">
        <v>0</v>
      </c>
      <c r="AD290" s="87">
        <v>0</v>
      </c>
      <c r="AE290" s="88">
        <f t="shared" si="163"/>
        <v>0</v>
      </c>
      <c r="AF290" s="88">
        <v>0</v>
      </c>
      <c r="AG290" s="88">
        <v>0</v>
      </c>
      <c r="AH290" s="88">
        <v>0</v>
      </c>
      <c r="AI290" s="88">
        <v>0</v>
      </c>
      <c r="AJ290" s="88">
        <f t="shared" si="157"/>
        <v>0</v>
      </c>
      <c r="AK290" s="89">
        <v>0</v>
      </c>
      <c r="AL290" s="89">
        <v>0</v>
      </c>
      <c r="AM290" s="89">
        <v>0</v>
      </c>
      <c r="AN290" s="89">
        <v>0</v>
      </c>
      <c r="AO290" s="88">
        <f t="shared" si="158"/>
        <v>0</v>
      </c>
      <c r="AP290" s="89">
        <v>0</v>
      </c>
      <c r="AQ290" s="89">
        <v>0</v>
      </c>
      <c r="AR290" s="89">
        <v>0</v>
      </c>
      <c r="AS290" s="89">
        <v>0</v>
      </c>
      <c r="AT290" s="88">
        <f t="shared" si="161"/>
        <v>0</v>
      </c>
      <c r="AU290" s="89">
        <v>0</v>
      </c>
      <c r="AV290" s="89">
        <v>0</v>
      </c>
      <c r="AW290" s="89">
        <v>0</v>
      </c>
      <c r="AX290" s="89">
        <v>0</v>
      </c>
      <c r="AY290" s="88">
        <f t="shared" si="162"/>
        <v>0</v>
      </c>
      <c r="AZ290" s="89">
        <v>0</v>
      </c>
      <c r="BA290" s="89">
        <v>0</v>
      </c>
      <c r="BB290" s="89">
        <v>0</v>
      </c>
      <c r="BC290" s="89">
        <v>0</v>
      </c>
      <c r="BD290" s="78"/>
      <c r="BE290" s="90"/>
      <c r="BF290" s="93"/>
      <c r="BG290" s="34"/>
      <c r="BH290" s="34"/>
      <c r="BI290" s="34"/>
      <c r="BJ290" s="36"/>
      <c r="BK290" s="34"/>
      <c r="BL290" s="34"/>
      <c r="BM290" s="34"/>
      <c r="BN290" s="34"/>
      <c r="BQ290" s="34"/>
      <c r="BR290" s="34"/>
      <c r="BS290" s="34"/>
    </row>
    <row r="291" spans="1:71" ht="31.5" customHeight="1" x14ac:dyDescent="0.25">
      <c r="A291" s="92" t="s">
        <v>437</v>
      </c>
      <c r="B291" s="85" t="s">
        <v>615</v>
      </c>
      <c r="C291" s="84" t="s">
        <v>616</v>
      </c>
      <c r="D291" s="87">
        <f>VLOOKUP(C291,'[1]10 Кв ф'!C276:I679,5,FALSE)</f>
        <v>0.13769039999999996</v>
      </c>
      <c r="E291" s="88">
        <f>J291+O291+T291+Y291</f>
        <v>0.13769040000000002</v>
      </c>
      <c r="F291" s="88">
        <f t="shared" si="159"/>
        <v>0</v>
      </c>
      <c r="G291" s="88">
        <f t="shared" si="159"/>
        <v>0</v>
      </c>
      <c r="H291" s="88">
        <f t="shared" si="159"/>
        <v>0</v>
      </c>
      <c r="I291" s="88">
        <f t="shared" si="159"/>
        <v>0.13769040000000002</v>
      </c>
      <c r="J291" s="88">
        <f>K291+L291+M291+N291</f>
        <v>0.13769040000000002</v>
      </c>
      <c r="K291" s="112">
        <v>0</v>
      </c>
      <c r="L291" s="112">
        <v>0</v>
      </c>
      <c r="M291" s="112">
        <v>0</v>
      </c>
      <c r="N291" s="112">
        <v>0.13769040000000002</v>
      </c>
      <c r="O291" s="88">
        <v>0</v>
      </c>
      <c r="P291" s="89">
        <v>0</v>
      </c>
      <c r="Q291" s="89">
        <v>0</v>
      </c>
      <c r="R291" s="89">
        <v>0</v>
      </c>
      <c r="S291" s="89">
        <v>0</v>
      </c>
      <c r="T291" s="88">
        <f t="shared" si="155"/>
        <v>0</v>
      </c>
      <c r="U291" s="89">
        <v>0</v>
      </c>
      <c r="V291" s="89">
        <v>0</v>
      </c>
      <c r="W291" s="89">
        <v>0</v>
      </c>
      <c r="X291" s="89">
        <v>0</v>
      </c>
      <c r="Y291" s="88">
        <f t="shared" si="156"/>
        <v>0</v>
      </c>
      <c r="Z291" s="89">
        <v>0</v>
      </c>
      <c r="AA291" s="89">
        <v>0</v>
      </c>
      <c r="AB291" s="89">
        <v>0</v>
      </c>
      <c r="AC291" s="89">
        <v>0</v>
      </c>
      <c r="AD291" s="87">
        <v>0</v>
      </c>
      <c r="AE291" s="88">
        <f t="shared" si="163"/>
        <v>0</v>
      </c>
      <c r="AF291" s="88">
        <v>0</v>
      </c>
      <c r="AG291" s="88">
        <v>0</v>
      </c>
      <c r="AH291" s="88">
        <v>0</v>
      </c>
      <c r="AI291" s="88">
        <v>0</v>
      </c>
      <c r="AJ291" s="88">
        <f t="shared" si="157"/>
        <v>0</v>
      </c>
      <c r="AK291" s="89">
        <v>0</v>
      </c>
      <c r="AL291" s="89">
        <v>0</v>
      </c>
      <c r="AM291" s="89">
        <v>0</v>
      </c>
      <c r="AN291" s="89">
        <v>0</v>
      </c>
      <c r="AO291" s="88">
        <f t="shared" si="158"/>
        <v>0</v>
      </c>
      <c r="AP291" s="89">
        <v>0</v>
      </c>
      <c r="AQ291" s="89">
        <v>0</v>
      </c>
      <c r="AR291" s="89">
        <v>0</v>
      </c>
      <c r="AS291" s="89">
        <v>0</v>
      </c>
      <c r="AT291" s="88">
        <f t="shared" si="161"/>
        <v>0</v>
      </c>
      <c r="AU291" s="89">
        <v>0</v>
      </c>
      <c r="AV291" s="89">
        <v>0</v>
      </c>
      <c r="AW291" s="89">
        <v>0</v>
      </c>
      <c r="AX291" s="89">
        <v>0</v>
      </c>
      <c r="AY291" s="88">
        <f t="shared" si="162"/>
        <v>0</v>
      </c>
      <c r="AZ291" s="89">
        <v>0</v>
      </c>
      <c r="BA291" s="89">
        <v>0</v>
      </c>
      <c r="BB291" s="89">
        <v>0</v>
      </c>
      <c r="BC291" s="89">
        <v>0</v>
      </c>
      <c r="BD291" s="78"/>
      <c r="BE291" s="90"/>
      <c r="BF291" s="93"/>
      <c r="BG291" s="34"/>
      <c r="BH291" s="34"/>
      <c r="BI291" s="34"/>
      <c r="BJ291" s="36"/>
      <c r="BK291" s="34"/>
      <c r="BL291" s="34"/>
      <c r="BM291" s="34"/>
      <c r="BN291" s="34"/>
      <c r="BQ291" s="34"/>
      <c r="BR291" s="34"/>
      <c r="BS291" s="34"/>
    </row>
    <row r="292" spans="1:71" ht="31.5" customHeight="1" x14ac:dyDescent="0.25">
      <c r="A292" s="92" t="s">
        <v>437</v>
      </c>
      <c r="B292" s="85" t="s">
        <v>617</v>
      </c>
      <c r="C292" s="84" t="s">
        <v>618</v>
      </c>
      <c r="D292" s="87">
        <f>VLOOKUP(C292,'[1]10 Кв ф'!C277:I680,5,FALSE)</f>
        <v>0.36658798799999992</v>
      </c>
      <c r="E292" s="88">
        <f t="shared" si="159"/>
        <v>0.29399999999999998</v>
      </c>
      <c r="F292" s="88">
        <f t="shared" si="159"/>
        <v>0</v>
      </c>
      <c r="G292" s="88">
        <f t="shared" si="159"/>
        <v>0</v>
      </c>
      <c r="H292" s="88">
        <f t="shared" si="159"/>
        <v>0</v>
      </c>
      <c r="I292" s="88">
        <f t="shared" si="159"/>
        <v>0.29399999999999998</v>
      </c>
      <c r="J292" s="88">
        <f t="shared" si="153"/>
        <v>0.29399999999999998</v>
      </c>
      <c r="K292" s="112">
        <v>0</v>
      </c>
      <c r="L292" s="112">
        <v>0</v>
      </c>
      <c r="M292" s="112">
        <v>0</v>
      </c>
      <c r="N292" s="112">
        <v>0.29399999999999998</v>
      </c>
      <c r="O292" s="88">
        <f t="shared" si="154"/>
        <v>0</v>
      </c>
      <c r="P292" s="89">
        <v>0</v>
      </c>
      <c r="Q292" s="89">
        <v>0</v>
      </c>
      <c r="R292" s="89">
        <v>0</v>
      </c>
      <c r="S292" s="89">
        <v>0</v>
      </c>
      <c r="T292" s="88">
        <f t="shared" si="155"/>
        <v>0</v>
      </c>
      <c r="U292" s="89">
        <v>0</v>
      </c>
      <c r="V292" s="89">
        <v>0</v>
      </c>
      <c r="W292" s="89">
        <v>0</v>
      </c>
      <c r="X292" s="89">
        <v>0</v>
      </c>
      <c r="Y292" s="88">
        <f t="shared" si="156"/>
        <v>0</v>
      </c>
      <c r="Z292" s="89">
        <v>0</v>
      </c>
      <c r="AA292" s="89">
        <v>0</v>
      </c>
      <c r="AB292" s="89">
        <v>0</v>
      </c>
      <c r="AC292" s="89">
        <v>0</v>
      </c>
      <c r="AD292" s="87">
        <v>0.30548998999999999</v>
      </c>
      <c r="AE292" s="88">
        <f t="shared" si="163"/>
        <v>0.29399999999999998</v>
      </c>
      <c r="AF292" s="88">
        <f>AK292+AP292+AU292+AZ292</f>
        <v>0</v>
      </c>
      <c r="AG292" s="88">
        <f>AL292+AQ292+AV292+BA292</f>
        <v>0</v>
      </c>
      <c r="AH292" s="88">
        <f t="shared" si="163"/>
        <v>0</v>
      </c>
      <c r="AI292" s="88">
        <f>AN292+AS292+AX292+BC292</f>
        <v>0.29399999999999998</v>
      </c>
      <c r="AJ292" s="88">
        <f t="shared" si="157"/>
        <v>0.29399999999999998</v>
      </c>
      <c r="AK292" s="89">
        <v>0</v>
      </c>
      <c r="AL292" s="89">
        <v>0</v>
      </c>
      <c r="AM292" s="89">
        <v>0</v>
      </c>
      <c r="AN292" s="89">
        <v>0.29399999999999998</v>
      </c>
      <c r="AO292" s="88">
        <f t="shared" si="158"/>
        <v>0</v>
      </c>
      <c r="AP292" s="89">
        <v>0</v>
      </c>
      <c r="AQ292" s="89">
        <v>0</v>
      </c>
      <c r="AR292" s="89">
        <v>0</v>
      </c>
      <c r="AS292" s="89">
        <v>0</v>
      </c>
      <c r="AT292" s="88">
        <f t="shared" si="161"/>
        <v>0</v>
      </c>
      <c r="AU292" s="89">
        <v>0</v>
      </c>
      <c r="AV292" s="89">
        <v>0</v>
      </c>
      <c r="AW292" s="89">
        <v>0</v>
      </c>
      <c r="AX292" s="89">
        <v>0</v>
      </c>
      <c r="AY292" s="88">
        <f t="shared" si="162"/>
        <v>0</v>
      </c>
      <c r="AZ292" s="89">
        <v>0</v>
      </c>
      <c r="BA292" s="89">
        <v>0</v>
      </c>
      <c r="BB292" s="89">
        <v>0</v>
      </c>
      <c r="BC292" s="89">
        <v>0</v>
      </c>
      <c r="BD292" s="78"/>
      <c r="BE292" s="90"/>
      <c r="BF292" s="93"/>
      <c r="BG292" s="34"/>
      <c r="BH292" s="34"/>
      <c r="BI292" s="34"/>
      <c r="BJ292" s="36"/>
      <c r="BK292" s="34"/>
      <c r="BL292" s="34"/>
      <c r="BM292" s="34"/>
      <c r="BN292" s="34"/>
      <c r="BQ292" s="34"/>
      <c r="BR292" s="34"/>
      <c r="BS292" s="34"/>
    </row>
    <row r="293" spans="1:71" ht="47.25" customHeight="1" x14ac:dyDescent="0.25">
      <c r="A293" s="92" t="s">
        <v>437</v>
      </c>
      <c r="B293" s="85" t="s">
        <v>619</v>
      </c>
      <c r="C293" s="84" t="s">
        <v>620</v>
      </c>
      <c r="D293" s="87">
        <f>VLOOKUP(C293,'[1]10 Кв ф'!C278:I681,5,FALSE)</f>
        <v>0.46768274000000004</v>
      </c>
      <c r="E293" s="88">
        <f t="shared" si="159"/>
        <v>0.59152548000000005</v>
      </c>
      <c r="F293" s="88">
        <f t="shared" si="159"/>
        <v>0</v>
      </c>
      <c r="G293" s="88">
        <f t="shared" si="159"/>
        <v>0</v>
      </c>
      <c r="H293" s="88">
        <f t="shared" si="159"/>
        <v>0</v>
      </c>
      <c r="I293" s="88">
        <f t="shared" si="159"/>
        <v>0.59152548000000005</v>
      </c>
      <c r="J293" s="88">
        <f t="shared" si="153"/>
        <v>0.46872548000000003</v>
      </c>
      <c r="K293" s="112">
        <v>0</v>
      </c>
      <c r="L293" s="112">
        <v>0</v>
      </c>
      <c r="M293" s="112">
        <v>0</v>
      </c>
      <c r="N293" s="112">
        <v>0.46872548000000003</v>
      </c>
      <c r="O293" s="88">
        <f t="shared" si="154"/>
        <v>0.12279999999999999</v>
      </c>
      <c r="P293" s="89">
        <v>0</v>
      </c>
      <c r="Q293" s="89">
        <v>0</v>
      </c>
      <c r="R293" s="89">
        <v>0</v>
      </c>
      <c r="S293" s="89">
        <v>0.12279999999999999</v>
      </c>
      <c r="T293" s="88">
        <f t="shared" si="155"/>
        <v>0</v>
      </c>
      <c r="U293" s="89">
        <v>0</v>
      </c>
      <c r="V293" s="89">
        <v>0</v>
      </c>
      <c r="W293" s="89">
        <v>0</v>
      </c>
      <c r="X293" s="89">
        <v>0</v>
      </c>
      <c r="Y293" s="88">
        <f t="shared" si="156"/>
        <v>0</v>
      </c>
      <c r="Z293" s="89">
        <v>0</v>
      </c>
      <c r="AA293" s="89">
        <v>0</v>
      </c>
      <c r="AB293" s="89">
        <v>0</v>
      </c>
      <c r="AC293" s="89">
        <v>0</v>
      </c>
      <c r="AD293" s="87">
        <v>0</v>
      </c>
      <c r="AE293" s="88">
        <f t="shared" si="163"/>
        <v>0.12279999999999999</v>
      </c>
      <c r="AF293" s="88">
        <f t="shared" si="163"/>
        <v>0</v>
      </c>
      <c r="AG293" s="88">
        <f t="shared" si="163"/>
        <v>0</v>
      </c>
      <c r="AH293" s="88">
        <f t="shared" si="163"/>
        <v>0</v>
      </c>
      <c r="AI293" s="88">
        <f t="shared" si="163"/>
        <v>0.12279999999999999</v>
      </c>
      <c r="AJ293" s="88">
        <f t="shared" si="157"/>
        <v>0</v>
      </c>
      <c r="AK293" s="89">
        <v>0</v>
      </c>
      <c r="AL293" s="89">
        <v>0</v>
      </c>
      <c r="AM293" s="89">
        <v>0</v>
      </c>
      <c r="AN293" s="89">
        <v>0</v>
      </c>
      <c r="AO293" s="88">
        <f t="shared" si="158"/>
        <v>0.12279999999999999</v>
      </c>
      <c r="AP293" s="89">
        <v>0</v>
      </c>
      <c r="AQ293" s="89">
        <v>0</v>
      </c>
      <c r="AR293" s="89">
        <v>0</v>
      </c>
      <c r="AS293" s="89">
        <v>0.12279999999999999</v>
      </c>
      <c r="AT293" s="88">
        <f t="shared" si="161"/>
        <v>0</v>
      </c>
      <c r="AU293" s="89">
        <v>0</v>
      </c>
      <c r="AV293" s="89">
        <v>0</v>
      </c>
      <c r="AW293" s="89">
        <v>0</v>
      </c>
      <c r="AX293" s="89">
        <v>0</v>
      </c>
      <c r="AY293" s="88">
        <f t="shared" si="162"/>
        <v>0</v>
      </c>
      <c r="AZ293" s="89">
        <v>0</v>
      </c>
      <c r="BA293" s="89">
        <v>0</v>
      </c>
      <c r="BB293" s="89">
        <v>0</v>
      </c>
      <c r="BC293" s="89">
        <v>0</v>
      </c>
      <c r="BD293" s="78"/>
      <c r="BE293" s="90"/>
      <c r="BF293" s="93"/>
      <c r="BG293" s="34"/>
      <c r="BH293" s="34"/>
      <c r="BI293" s="34"/>
      <c r="BJ293" s="36"/>
      <c r="BK293" s="34"/>
      <c r="BL293" s="34"/>
      <c r="BM293" s="34"/>
      <c r="BN293" s="34"/>
      <c r="BQ293" s="34"/>
      <c r="BR293" s="34"/>
      <c r="BS293" s="34"/>
    </row>
    <row r="294" spans="1:71" ht="31.5" customHeight="1" x14ac:dyDescent="0.25">
      <c r="A294" s="92" t="s">
        <v>437</v>
      </c>
      <c r="B294" s="85" t="s">
        <v>621</v>
      </c>
      <c r="C294" s="84" t="s">
        <v>622</v>
      </c>
      <c r="D294" s="87">
        <f>VLOOKUP(C294,'[1]10 Кв ф'!C279:I682,5,FALSE)</f>
        <v>0.58895159999999946</v>
      </c>
      <c r="E294" s="88">
        <f t="shared" ref="E294:I310" si="164">J294+O294+T294+Y294</f>
        <v>0.58895159999999991</v>
      </c>
      <c r="F294" s="88">
        <f t="shared" si="164"/>
        <v>0</v>
      </c>
      <c r="G294" s="88">
        <f t="shared" si="164"/>
        <v>0</v>
      </c>
      <c r="H294" s="88">
        <f t="shared" si="164"/>
        <v>0</v>
      </c>
      <c r="I294" s="88">
        <f t="shared" si="164"/>
        <v>0.58895159999999991</v>
      </c>
      <c r="J294" s="88">
        <f t="shared" si="153"/>
        <v>0.58895159999999991</v>
      </c>
      <c r="K294" s="112">
        <v>0</v>
      </c>
      <c r="L294" s="112">
        <v>0</v>
      </c>
      <c r="M294" s="112">
        <v>0</v>
      </c>
      <c r="N294" s="112">
        <v>0.58895159999999991</v>
      </c>
      <c r="O294" s="88">
        <v>0</v>
      </c>
      <c r="P294" s="89">
        <v>0</v>
      </c>
      <c r="Q294" s="89">
        <v>0</v>
      </c>
      <c r="R294" s="89">
        <v>0</v>
      </c>
      <c r="S294" s="89">
        <v>0</v>
      </c>
      <c r="T294" s="88">
        <f t="shared" si="155"/>
        <v>0</v>
      </c>
      <c r="U294" s="89">
        <v>0</v>
      </c>
      <c r="V294" s="89">
        <v>0</v>
      </c>
      <c r="W294" s="89">
        <v>0</v>
      </c>
      <c r="X294" s="89">
        <v>0</v>
      </c>
      <c r="Y294" s="88">
        <f t="shared" si="156"/>
        <v>0</v>
      </c>
      <c r="Z294" s="89">
        <v>0</v>
      </c>
      <c r="AA294" s="89">
        <v>0</v>
      </c>
      <c r="AB294" s="89">
        <v>0</v>
      </c>
      <c r="AC294" s="89">
        <v>0</v>
      </c>
      <c r="AD294" s="87">
        <v>0</v>
      </c>
      <c r="AE294" s="88">
        <f t="shared" si="163"/>
        <v>0</v>
      </c>
      <c r="AF294" s="88">
        <v>0</v>
      </c>
      <c r="AG294" s="88">
        <v>0</v>
      </c>
      <c r="AH294" s="88">
        <v>0</v>
      </c>
      <c r="AI294" s="88">
        <v>0</v>
      </c>
      <c r="AJ294" s="88">
        <f t="shared" si="157"/>
        <v>0</v>
      </c>
      <c r="AK294" s="89">
        <v>0</v>
      </c>
      <c r="AL294" s="89">
        <v>0</v>
      </c>
      <c r="AM294" s="89">
        <v>0</v>
      </c>
      <c r="AN294" s="89">
        <v>0</v>
      </c>
      <c r="AO294" s="88">
        <f t="shared" si="158"/>
        <v>0</v>
      </c>
      <c r="AP294" s="89">
        <v>0</v>
      </c>
      <c r="AQ294" s="89">
        <v>0</v>
      </c>
      <c r="AR294" s="89">
        <v>0</v>
      </c>
      <c r="AS294" s="89">
        <v>0</v>
      </c>
      <c r="AT294" s="88">
        <f t="shared" si="161"/>
        <v>0</v>
      </c>
      <c r="AU294" s="89">
        <v>0</v>
      </c>
      <c r="AV294" s="89">
        <v>0</v>
      </c>
      <c r="AW294" s="89">
        <v>0</v>
      </c>
      <c r="AX294" s="89">
        <v>0</v>
      </c>
      <c r="AY294" s="88">
        <f t="shared" si="162"/>
        <v>0</v>
      </c>
      <c r="AZ294" s="89">
        <v>0</v>
      </c>
      <c r="BA294" s="89">
        <v>0</v>
      </c>
      <c r="BB294" s="89">
        <v>0</v>
      </c>
      <c r="BC294" s="89">
        <v>0</v>
      </c>
      <c r="BD294" s="78"/>
      <c r="BE294" s="90"/>
      <c r="BF294" s="93"/>
      <c r="BG294" s="34"/>
      <c r="BH294" s="34"/>
      <c r="BI294" s="34"/>
      <c r="BJ294" s="36"/>
      <c r="BK294" s="34"/>
      <c r="BL294" s="34"/>
      <c r="BM294" s="34"/>
      <c r="BN294" s="34"/>
      <c r="BQ294" s="34"/>
      <c r="BR294" s="34"/>
      <c r="BS294" s="34"/>
    </row>
    <row r="295" spans="1:71" ht="31.5" customHeight="1" x14ac:dyDescent="0.25">
      <c r="A295" s="92" t="s">
        <v>437</v>
      </c>
      <c r="B295" s="85" t="s">
        <v>623</v>
      </c>
      <c r="C295" s="84" t="s">
        <v>624</v>
      </c>
      <c r="D295" s="87">
        <f>VLOOKUP(C295,'[1]10 Кв ф'!C280:I683,5,FALSE)</f>
        <v>3.3165599999999983E-2</v>
      </c>
      <c r="E295" s="88">
        <f t="shared" si="164"/>
        <v>3.3165599999999996E-2</v>
      </c>
      <c r="F295" s="88">
        <f t="shared" si="164"/>
        <v>0</v>
      </c>
      <c r="G295" s="88">
        <f t="shared" si="164"/>
        <v>0</v>
      </c>
      <c r="H295" s="88">
        <f t="shared" si="164"/>
        <v>0</v>
      </c>
      <c r="I295" s="88">
        <f t="shared" si="164"/>
        <v>3.3165599999999996E-2</v>
      </c>
      <c r="J295" s="88">
        <f t="shared" si="153"/>
        <v>3.3165599999999996E-2</v>
      </c>
      <c r="K295" s="112">
        <v>0</v>
      </c>
      <c r="L295" s="112">
        <v>0</v>
      </c>
      <c r="M295" s="112">
        <v>0</v>
      </c>
      <c r="N295" s="112">
        <v>3.3165599999999996E-2</v>
      </c>
      <c r="O295" s="88">
        <v>0</v>
      </c>
      <c r="P295" s="89">
        <v>0</v>
      </c>
      <c r="Q295" s="89">
        <v>0</v>
      </c>
      <c r="R295" s="89">
        <v>0</v>
      </c>
      <c r="S295" s="89">
        <v>0</v>
      </c>
      <c r="T295" s="88">
        <f t="shared" si="155"/>
        <v>0</v>
      </c>
      <c r="U295" s="89">
        <v>0</v>
      </c>
      <c r="V295" s="89">
        <v>0</v>
      </c>
      <c r="W295" s="89">
        <v>0</v>
      </c>
      <c r="X295" s="89">
        <v>0</v>
      </c>
      <c r="Y295" s="88">
        <f t="shared" si="156"/>
        <v>0</v>
      </c>
      <c r="Z295" s="89">
        <v>0</v>
      </c>
      <c r="AA295" s="89">
        <v>0</v>
      </c>
      <c r="AB295" s="89">
        <v>0</v>
      </c>
      <c r="AC295" s="89">
        <v>0</v>
      </c>
      <c r="AD295" s="87">
        <v>0</v>
      </c>
      <c r="AE295" s="88">
        <f t="shared" si="163"/>
        <v>0</v>
      </c>
      <c r="AF295" s="88">
        <v>0</v>
      </c>
      <c r="AG295" s="88">
        <v>0</v>
      </c>
      <c r="AH295" s="88">
        <v>0</v>
      </c>
      <c r="AI295" s="88">
        <v>0</v>
      </c>
      <c r="AJ295" s="88">
        <f t="shared" si="157"/>
        <v>0</v>
      </c>
      <c r="AK295" s="89">
        <v>0</v>
      </c>
      <c r="AL295" s="89">
        <v>0</v>
      </c>
      <c r="AM295" s="89">
        <v>0</v>
      </c>
      <c r="AN295" s="89">
        <v>0</v>
      </c>
      <c r="AO295" s="88">
        <f t="shared" si="158"/>
        <v>0</v>
      </c>
      <c r="AP295" s="89">
        <v>0</v>
      </c>
      <c r="AQ295" s="89">
        <v>0</v>
      </c>
      <c r="AR295" s="89">
        <v>0</v>
      </c>
      <c r="AS295" s="89">
        <v>0</v>
      </c>
      <c r="AT295" s="88">
        <f t="shared" si="161"/>
        <v>0</v>
      </c>
      <c r="AU295" s="89">
        <v>0</v>
      </c>
      <c r="AV295" s="89">
        <v>0</v>
      </c>
      <c r="AW295" s="89">
        <v>0</v>
      </c>
      <c r="AX295" s="89">
        <v>0</v>
      </c>
      <c r="AY295" s="88">
        <f t="shared" si="162"/>
        <v>0</v>
      </c>
      <c r="AZ295" s="89">
        <v>0</v>
      </c>
      <c r="BA295" s="89">
        <v>0</v>
      </c>
      <c r="BB295" s="89">
        <v>0</v>
      </c>
      <c r="BC295" s="89">
        <v>0</v>
      </c>
      <c r="BD295" s="78"/>
      <c r="BE295" s="90"/>
      <c r="BF295" s="93"/>
      <c r="BG295" s="34"/>
      <c r="BH295" s="34"/>
      <c r="BI295" s="34"/>
      <c r="BJ295" s="36"/>
      <c r="BK295" s="34"/>
      <c r="BL295" s="34"/>
      <c r="BM295" s="34"/>
      <c r="BN295" s="34"/>
      <c r="BQ295" s="34"/>
      <c r="BR295" s="34"/>
      <c r="BS295" s="34"/>
    </row>
    <row r="296" spans="1:71" ht="47.25" customHeight="1" x14ac:dyDescent="0.25">
      <c r="A296" s="92" t="s">
        <v>437</v>
      </c>
      <c r="B296" s="85" t="s">
        <v>625</v>
      </c>
      <c r="C296" s="84" t="s">
        <v>626</v>
      </c>
      <c r="D296" s="87">
        <f>VLOOKUP(C296,'[1]10 Кв ф'!C281:I684,5,FALSE)</f>
        <v>0.46872518000000002</v>
      </c>
      <c r="E296" s="88">
        <f t="shared" si="164"/>
        <v>0.59152517999999998</v>
      </c>
      <c r="F296" s="88">
        <f t="shared" si="164"/>
        <v>0</v>
      </c>
      <c r="G296" s="88">
        <f t="shared" si="164"/>
        <v>0</v>
      </c>
      <c r="H296" s="88">
        <f t="shared" si="164"/>
        <v>0</v>
      </c>
      <c r="I296" s="88">
        <f t="shared" si="164"/>
        <v>0.59152517999999998</v>
      </c>
      <c r="J296" s="88">
        <f t="shared" si="153"/>
        <v>0.46872517999999996</v>
      </c>
      <c r="K296" s="112">
        <v>0</v>
      </c>
      <c r="L296" s="112">
        <v>0</v>
      </c>
      <c r="M296" s="112">
        <v>0</v>
      </c>
      <c r="N296" s="112">
        <v>0.46872517999999996</v>
      </c>
      <c r="O296" s="88">
        <f>P296+Q296+R296+S296</f>
        <v>0.12279999999999999</v>
      </c>
      <c r="P296" s="89">
        <v>0</v>
      </c>
      <c r="Q296" s="89">
        <v>0</v>
      </c>
      <c r="R296" s="89">
        <v>0</v>
      </c>
      <c r="S296" s="89">
        <v>0.12279999999999999</v>
      </c>
      <c r="T296" s="88">
        <f t="shared" si="155"/>
        <v>0</v>
      </c>
      <c r="U296" s="89">
        <v>0</v>
      </c>
      <c r="V296" s="89">
        <v>0</v>
      </c>
      <c r="W296" s="89">
        <v>0</v>
      </c>
      <c r="X296" s="89">
        <v>0</v>
      </c>
      <c r="Y296" s="88">
        <f t="shared" si="156"/>
        <v>0</v>
      </c>
      <c r="Z296" s="88">
        <v>0</v>
      </c>
      <c r="AA296" s="88">
        <v>0</v>
      </c>
      <c r="AB296" s="88">
        <v>0</v>
      </c>
      <c r="AC296" s="88">
        <v>0</v>
      </c>
      <c r="AD296" s="87">
        <v>0</v>
      </c>
      <c r="AE296" s="88">
        <f t="shared" si="163"/>
        <v>0.12279999999999999</v>
      </c>
      <c r="AF296" s="88">
        <f t="shared" si="163"/>
        <v>0</v>
      </c>
      <c r="AG296" s="88">
        <f t="shared" si="163"/>
        <v>0</v>
      </c>
      <c r="AH296" s="88">
        <f t="shared" si="163"/>
        <v>0</v>
      </c>
      <c r="AI296" s="88">
        <f t="shared" si="163"/>
        <v>0.12279999999999999</v>
      </c>
      <c r="AJ296" s="88">
        <f t="shared" si="157"/>
        <v>0</v>
      </c>
      <c r="AK296" s="89">
        <v>0</v>
      </c>
      <c r="AL296" s="89">
        <v>0</v>
      </c>
      <c r="AM296" s="89">
        <v>0</v>
      </c>
      <c r="AN296" s="89">
        <v>0</v>
      </c>
      <c r="AO296" s="88">
        <f t="shared" si="158"/>
        <v>0.12279999999999999</v>
      </c>
      <c r="AP296" s="89">
        <v>0</v>
      </c>
      <c r="AQ296" s="89">
        <v>0</v>
      </c>
      <c r="AR296" s="89">
        <v>0</v>
      </c>
      <c r="AS296" s="89">
        <v>0.12279999999999999</v>
      </c>
      <c r="AT296" s="88">
        <f t="shared" si="161"/>
        <v>0</v>
      </c>
      <c r="AU296" s="89">
        <v>0</v>
      </c>
      <c r="AV296" s="89">
        <v>0</v>
      </c>
      <c r="AW296" s="89">
        <v>0</v>
      </c>
      <c r="AX296" s="89">
        <v>0</v>
      </c>
      <c r="AY296" s="88">
        <f t="shared" si="162"/>
        <v>0</v>
      </c>
      <c r="AZ296" s="89">
        <v>0</v>
      </c>
      <c r="BA296" s="89">
        <v>0</v>
      </c>
      <c r="BB296" s="89">
        <v>0</v>
      </c>
      <c r="BC296" s="89">
        <v>0</v>
      </c>
      <c r="BD296" s="78"/>
      <c r="BE296" s="90"/>
      <c r="BF296" s="93"/>
      <c r="BG296" s="34"/>
      <c r="BH296" s="34"/>
      <c r="BI296" s="34"/>
      <c r="BJ296" s="36"/>
      <c r="BK296" s="34"/>
      <c r="BL296" s="34"/>
      <c r="BM296" s="34"/>
      <c r="BN296" s="34"/>
      <c r="BQ296" s="34"/>
      <c r="BR296" s="34"/>
      <c r="BS296" s="34"/>
    </row>
    <row r="297" spans="1:71" ht="31.5" customHeight="1" x14ac:dyDescent="0.25">
      <c r="A297" s="92" t="s">
        <v>437</v>
      </c>
      <c r="B297" s="85" t="s">
        <v>627</v>
      </c>
      <c r="C297" s="84" t="s">
        <v>628</v>
      </c>
      <c r="D297" s="87">
        <f>VLOOKUP(C297,'[1]10 Кв ф'!C282:I685,5,FALSE)</f>
        <v>0.1055292</v>
      </c>
      <c r="E297" s="88">
        <f t="shared" si="164"/>
        <v>0.1055292</v>
      </c>
      <c r="F297" s="88">
        <f t="shared" si="164"/>
        <v>0</v>
      </c>
      <c r="G297" s="88">
        <f t="shared" si="164"/>
        <v>0</v>
      </c>
      <c r="H297" s="88">
        <f t="shared" si="164"/>
        <v>0</v>
      </c>
      <c r="I297" s="88">
        <f t="shared" si="164"/>
        <v>0.1055292</v>
      </c>
      <c r="J297" s="88">
        <f t="shared" si="153"/>
        <v>0.1055292</v>
      </c>
      <c r="K297" s="112">
        <v>0</v>
      </c>
      <c r="L297" s="112">
        <v>0</v>
      </c>
      <c r="M297" s="112">
        <v>0</v>
      </c>
      <c r="N297" s="112">
        <v>0.1055292</v>
      </c>
      <c r="O297" s="88">
        <v>0</v>
      </c>
      <c r="P297" s="89">
        <v>0</v>
      </c>
      <c r="Q297" s="89">
        <v>0</v>
      </c>
      <c r="R297" s="89">
        <v>0</v>
      </c>
      <c r="S297" s="89">
        <v>0</v>
      </c>
      <c r="T297" s="88">
        <f t="shared" si="155"/>
        <v>0</v>
      </c>
      <c r="U297" s="89">
        <v>0</v>
      </c>
      <c r="V297" s="89">
        <v>0</v>
      </c>
      <c r="W297" s="89">
        <v>0</v>
      </c>
      <c r="X297" s="89">
        <v>0</v>
      </c>
      <c r="Y297" s="88">
        <f t="shared" si="156"/>
        <v>0</v>
      </c>
      <c r="Z297" s="88">
        <v>0</v>
      </c>
      <c r="AA297" s="88">
        <v>0</v>
      </c>
      <c r="AB297" s="88">
        <v>0</v>
      </c>
      <c r="AC297" s="88">
        <v>0</v>
      </c>
      <c r="AD297" s="87">
        <v>0</v>
      </c>
      <c r="AE297" s="88">
        <f t="shared" si="163"/>
        <v>0</v>
      </c>
      <c r="AF297" s="88">
        <v>0</v>
      </c>
      <c r="AG297" s="88">
        <v>0</v>
      </c>
      <c r="AH297" s="88">
        <v>0</v>
      </c>
      <c r="AI297" s="88">
        <v>0</v>
      </c>
      <c r="AJ297" s="88">
        <f t="shared" si="157"/>
        <v>0</v>
      </c>
      <c r="AK297" s="89">
        <v>0</v>
      </c>
      <c r="AL297" s="89">
        <v>0</v>
      </c>
      <c r="AM297" s="89">
        <v>0</v>
      </c>
      <c r="AN297" s="89">
        <v>0</v>
      </c>
      <c r="AO297" s="88">
        <f t="shared" si="158"/>
        <v>0</v>
      </c>
      <c r="AP297" s="89">
        <v>0</v>
      </c>
      <c r="AQ297" s="89">
        <v>0</v>
      </c>
      <c r="AR297" s="89">
        <v>0</v>
      </c>
      <c r="AS297" s="89">
        <v>0</v>
      </c>
      <c r="AT297" s="88">
        <f t="shared" si="161"/>
        <v>0</v>
      </c>
      <c r="AU297" s="89">
        <v>0</v>
      </c>
      <c r="AV297" s="89">
        <v>0</v>
      </c>
      <c r="AW297" s="89">
        <v>0</v>
      </c>
      <c r="AX297" s="89">
        <v>0</v>
      </c>
      <c r="AY297" s="88">
        <f t="shared" si="162"/>
        <v>0</v>
      </c>
      <c r="AZ297" s="89">
        <v>0</v>
      </c>
      <c r="BA297" s="89">
        <v>0</v>
      </c>
      <c r="BB297" s="89">
        <v>0</v>
      </c>
      <c r="BC297" s="89">
        <v>0</v>
      </c>
      <c r="BD297" s="78"/>
      <c r="BE297" s="90"/>
      <c r="BF297" s="93"/>
      <c r="BG297" s="34"/>
      <c r="BH297" s="34"/>
      <c r="BI297" s="34"/>
      <c r="BJ297" s="36"/>
      <c r="BK297" s="34"/>
      <c r="BL297" s="34"/>
      <c r="BM297" s="34"/>
      <c r="BN297" s="34"/>
      <c r="BQ297" s="34"/>
      <c r="BR297" s="34"/>
      <c r="BS297" s="34"/>
    </row>
    <row r="298" spans="1:71" ht="31.5" customHeight="1" x14ac:dyDescent="0.25">
      <c r="A298" s="102" t="s">
        <v>437</v>
      </c>
      <c r="B298" s="103" t="s">
        <v>629</v>
      </c>
      <c r="C298" s="104" t="s">
        <v>630</v>
      </c>
      <c r="D298" s="87">
        <f>VLOOKUP(C298,'[1]10 Кв ф'!C283:I686,5,FALSE)</f>
        <v>0.68828763599999998</v>
      </c>
      <c r="E298" s="88">
        <f t="shared" si="164"/>
        <v>0.60399999999999998</v>
      </c>
      <c r="F298" s="88">
        <f t="shared" si="164"/>
        <v>0</v>
      </c>
      <c r="G298" s="88">
        <f t="shared" si="164"/>
        <v>0</v>
      </c>
      <c r="H298" s="88">
        <f t="shared" si="164"/>
        <v>0</v>
      </c>
      <c r="I298" s="88">
        <f t="shared" si="164"/>
        <v>0.60399999999999998</v>
      </c>
      <c r="J298" s="88">
        <f t="shared" si="153"/>
        <v>0</v>
      </c>
      <c r="K298" s="112">
        <v>0</v>
      </c>
      <c r="L298" s="112">
        <v>0</v>
      </c>
      <c r="M298" s="112">
        <v>0</v>
      </c>
      <c r="N298" s="112">
        <v>0</v>
      </c>
      <c r="O298" s="88">
        <f t="shared" ref="O298:O308" si="165">P298+Q298+R298+S298</f>
        <v>0.46</v>
      </c>
      <c r="P298" s="89">
        <v>0</v>
      </c>
      <c r="Q298" s="89">
        <v>0</v>
      </c>
      <c r="R298" s="89">
        <v>0</v>
      </c>
      <c r="S298" s="89">
        <v>0.46</v>
      </c>
      <c r="T298" s="88">
        <f t="shared" si="155"/>
        <v>0</v>
      </c>
      <c r="U298" s="89">
        <v>0</v>
      </c>
      <c r="V298" s="89">
        <v>0</v>
      </c>
      <c r="W298" s="89">
        <v>0</v>
      </c>
      <c r="X298" s="89">
        <v>0</v>
      </c>
      <c r="Y298" s="88">
        <f t="shared" si="156"/>
        <v>0.14399999999999999</v>
      </c>
      <c r="Z298" s="88">
        <v>0</v>
      </c>
      <c r="AA298" s="88">
        <v>0</v>
      </c>
      <c r="AB298" s="88">
        <v>0</v>
      </c>
      <c r="AC298" s="88">
        <v>0.14399999999999999</v>
      </c>
      <c r="AD298" s="87">
        <v>0.57357303000000004</v>
      </c>
      <c r="AE298" s="88">
        <f t="shared" si="163"/>
        <v>0.57999999999999996</v>
      </c>
      <c r="AF298" s="88">
        <f>AK298+AP298+AU298+AZ298</f>
        <v>0</v>
      </c>
      <c r="AG298" s="88">
        <f>AL298+AQ298+AV298+BA298</f>
        <v>0</v>
      </c>
      <c r="AH298" s="88">
        <f>AM298+AR298+AW298+BB298</f>
        <v>0</v>
      </c>
      <c r="AI298" s="88">
        <f t="shared" ref="AI298:AI308" si="166">AN298+AS298+AX298+BC298</f>
        <v>0.57999999999999996</v>
      </c>
      <c r="AJ298" s="88">
        <f t="shared" si="157"/>
        <v>0</v>
      </c>
      <c r="AK298" s="89">
        <v>0</v>
      </c>
      <c r="AL298" s="89">
        <v>0</v>
      </c>
      <c r="AM298" s="89">
        <v>0</v>
      </c>
      <c r="AN298" s="89">
        <v>0</v>
      </c>
      <c r="AO298" s="88">
        <f t="shared" si="158"/>
        <v>0.46</v>
      </c>
      <c r="AP298" s="89">
        <v>0</v>
      </c>
      <c r="AQ298" s="89">
        <v>0</v>
      </c>
      <c r="AR298" s="89">
        <v>0</v>
      </c>
      <c r="AS298" s="89">
        <v>0.46</v>
      </c>
      <c r="AT298" s="88">
        <f t="shared" si="161"/>
        <v>0</v>
      </c>
      <c r="AU298" s="89">
        <v>0</v>
      </c>
      <c r="AV298" s="89">
        <v>0</v>
      </c>
      <c r="AW298" s="89">
        <v>0</v>
      </c>
      <c r="AX298" s="89">
        <v>0</v>
      </c>
      <c r="AY298" s="88">
        <f t="shared" si="162"/>
        <v>0.11999999999999994</v>
      </c>
      <c r="AZ298" s="89">
        <v>0</v>
      </c>
      <c r="BA298" s="89">
        <v>0</v>
      </c>
      <c r="BB298" s="89">
        <v>0</v>
      </c>
      <c r="BC298" s="89">
        <v>0.11999999999999994</v>
      </c>
      <c r="BD298" s="78"/>
      <c r="BE298" s="90"/>
      <c r="BF298" s="105"/>
      <c r="BG298" s="34"/>
      <c r="BH298" s="34"/>
      <c r="BI298" s="34"/>
      <c r="BJ298" s="36"/>
      <c r="BK298" s="34"/>
      <c r="BL298" s="34"/>
      <c r="BM298" s="34"/>
      <c r="BN298" s="34"/>
      <c r="BQ298" s="34"/>
      <c r="BR298" s="34"/>
      <c r="BS298" s="34"/>
    </row>
    <row r="299" spans="1:71" ht="31.5" customHeight="1" x14ac:dyDescent="0.25">
      <c r="A299" s="102" t="s">
        <v>437</v>
      </c>
      <c r="B299" s="103" t="s">
        <v>631</v>
      </c>
      <c r="C299" s="104" t="s">
        <v>632</v>
      </c>
      <c r="D299" s="87">
        <f>VLOOKUP(C299,'[1]10 Кв ф'!C284:I687,5,FALSE)</f>
        <v>0.68828764190399983</v>
      </c>
      <c r="E299" s="88">
        <f t="shared" si="164"/>
        <v>0.60399999999999998</v>
      </c>
      <c r="F299" s="88">
        <f t="shared" si="164"/>
        <v>0</v>
      </c>
      <c r="G299" s="88">
        <f t="shared" si="164"/>
        <v>0</v>
      </c>
      <c r="H299" s="88">
        <f t="shared" si="164"/>
        <v>0</v>
      </c>
      <c r="I299" s="88">
        <f t="shared" si="164"/>
        <v>0.60399999999999998</v>
      </c>
      <c r="J299" s="88">
        <f t="shared" si="153"/>
        <v>0</v>
      </c>
      <c r="K299" s="112">
        <v>0</v>
      </c>
      <c r="L299" s="112">
        <v>0</v>
      </c>
      <c r="M299" s="112">
        <v>0</v>
      </c>
      <c r="N299" s="112">
        <v>0</v>
      </c>
      <c r="O299" s="88">
        <f t="shared" si="165"/>
        <v>0.46</v>
      </c>
      <c r="P299" s="89">
        <v>0</v>
      </c>
      <c r="Q299" s="89">
        <v>0</v>
      </c>
      <c r="R299" s="89">
        <v>0</v>
      </c>
      <c r="S299" s="89">
        <v>0.46</v>
      </c>
      <c r="T299" s="88">
        <f t="shared" si="155"/>
        <v>0</v>
      </c>
      <c r="U299" s="89">
        <v>0</v>
      </c>
      <c r="V299" s="89">
        <v>0</v>
      </c>
      <c r="W299" s="89">
        <v>0</v>
      </c>
      <c r="X299" s="89">
        <v>0</v>
      </c>
      <c r="Y299" s="88">
        <f t="shared" si="156"/>
        <v>0.14399999999999999</v>
      </c>
      <c r="Z299" s="89">
        <v>0</v>
      </c>
      <c r="AA299" s="89">
        <v>0</v>
      </c>
      <c r="AB299" s="89">
        <v>0</v>
      </c>
      <c r="AC299" s="89">
        <v>0.14399999999999999</v>
      </c>
      <c r="AD299" s="87">
        <v>0.57357303491999989</v>
      </c>
      <c r="AE299" s="88">
        <f t="shared" si="163"/>
        <v>0.57999999999999996</v>
      </c>
      <c r="AF299" s="88">
        <f t="shared" si="163"/>
        <v>0</v>
      </c>
      <c r="AG299" s="88">
        <f t="shared" si="163"/>
        <v>0</v>
      </c>
      <c r="AH299" s="88">
        <f t="shared" si="163"/>
        <v>0</v>
      </c>
      <c r="AI299" s="88">
        <f t="shared" si="166"/>
        <v>0.57999999999999996</v>
      </c>
      <c r="AJ299" s="88">
        <f t="shared" si="157"/>
        <v>0</v>
      </c>
      <c r="AK299" s="89">
        <v>0</v>
      </c>
      <c r="AL299" s="89">
        <v>0</v>
      </c>
      <c r="AM299" s="89">
        <v>0</v>
      </c>
      <c r="AN299" s="89">
        <v>0</v>
      </c>
      <c r="AO299" s="88">
        <f t="shared" si="158"/>
        <v>0.46</v>
      </c>
      <c r="AP299" s="89">
        <v>0</v>
      </c>
      <c r="AQ299" s="89">
        <v>0</v>
      </c>
      <c r="AR299" s="89">
        <v>0</v>
      </c>
      <c r="AS299" s="89">
        <v>0.46</v>
      </c>
      <c r="AT299" s="88">
        <f t="shared" si="161"/>
        <v>0</v>
      </c>
      <c r="AU299" s="89">
        <v>0</v>
      </c>
      <c r="AV299" s="89">
        <v>0</v>
      </c>
      <c r="AW299" s="89">
        <v>0</v>
      </c>
      <c r="AX299" s="89">
        <v>0</v>
      </c>
      <c r="AY299" s="88">
        <f t="shared" si="162"/>
        <v>0.11999999999999994</v>
      </c>
      <c r="AZ299" s="89">
        <v>0</v>
      </c>
      <c r="BA299" s="89">
        <v>0</v>
      </c>
      <c r="BB299" s="89">
        <v>0</v>
      </c>
      <c r="BC299" s="89">
        <v>0.11999999999999994</v>
      </c>
      <c r="BD299" s="78"/>
      <c r="BE299" s="90"/>
      <c r="BF299" s="105"/>
      <c r="BG299" s="34"/>
      <c r="BH299" s="34"/>
      <c r="BI299" s="34"/>
      <c r="BJ299" s="36"/>
      <c r="BK299" s="34"/>
      <c r="BL299" s="34"/>
      <c r="BM299" s="34"/>
      <c r="BN299" s="34"/>
      <c r="BQ299" s="34"/>
      <c r="BR299" s="34"/>
      <c r="BS299" s="34"/>
    </row>
    <row r="300" spans="1:71" ht="31.5" customHeight="1" x14ac:dyDescent="0.25">
      <c r="A300" s="102" t="s">
        <v>437</v>
      </c>
      <c r="B300" s="103" t="s">
        <v>633</v>
      </c>
      <c r="C300" s="104" t="s">
        <v>634</v>
      </c>
      <c r="D300" s="87">
        <f>VLOOKUP(C300,'[1]10 Кв ф'!C285:I688,5,FALSE)</f>
        <v>1.139664682</v>
      </c>
      <c r="E300" s="88">
        <f t="shared" si="164"/>
        <v>0.96599999999999997</v>
      </c>
      <c r="F300" s="88">
        <f t="shared" si="164"/>
        <v>0</v>
      </c>
      <c r="G300" s="88">
        <f t="shared" si="164"/>
        <v>0</v>
      </c>
      <c r="H300" s="88">
        <f t="shared" si="164"/>
        <v>0</v>
      </c>
      <c r="I300" s="88">
        <f t="shared" si="164"/>
        <v>0.96599999999999997</v>
      </c>
      <c r="J300" s="88">
        <f t="shared" si="153"/>
        <v>0</v>
      </c>
      <c r="K300" s="112">
        <v>0</v>
      </c>
      <c r="L300" s="112">
        <v>0</v>
      </c>
      <c r="M300" s="112">
        <v>0</v>
      </c>
      <c r="N300" s="112">
        <v>0</v>
      </c>
      <c r="O300" s="88">
        <f t="shared" si="165"/>
        <v>0.76</v>
      </c>
      <c r="P300" s="89">
        <v>0</v>
      </c>
      <c r="Q300" s="89">
        <v>0</v>
      </c>
      <c r="R300" s="89">
        <v>0</v>
      </c>
      <c r="S300" s="89">
        <v>0.76</v>
      </c>
      <c r="T300" s="88">
        <f t="shared" si="155"/>
        <v>0</v>
      </c>
      <c r="U300" s="89">
        <v>0</v>
      </c>
      <c r="V300" s="89">
        <v>0</v>
      </c>
      <c r="W300" s="89">
        <v>0</v>
      </c>
      <c r="X300" s="89">
        <v>0</v>
      </c>
      <c r="Y300" s="88">
        <f t="shared" si="156"/>
        <v>0.20599999999999999</v>
      </c>
      <c r="Z300" s="88">
        <v>0</v>
      </c>
      <c r="AA300" s="88">
        <v>0</v>
      </c>
      <c r="AB300" s="88">
        <v>0</v>
      </c>
      <c r="AC300" s="88">
        <v>0.20599999999999999</v>
      </c>
      <c r="AD300" s="87">
        <v>0.94972056999999999</v>
      </c>
      <c r="AE300" s="88">
        <f t="shared" si="163"/>
        <v>0.93166667000000003</v>
      </c>
      <c r="AF300" s="88">
        <f t="shared" si="163"/>
        <v>0</v>
      </c>
      <c r="AG300" s="88">
        <f t="shared" si="163"/>
        <v>0</v>
      </c>
      <c r="AH300" s="88">
        <f t="shared" si="163"/>
        <v>0</v>
      </c>
      <c r="AI300" s="88">
        <f t="shared" si="166"/>
        <v>0.93166667000000003</v>
      </c>
      <c r="AJ300" s="88">
        <f t="shared" si="157"/>
        <v>0</v>
      </c>
      <c r="AK300" s="89">
        <v>0</v>
      </c>
      <c r="AL300" s="89">
        <v>0</v>
      </c>
      <c r="AM300" s="89">
        <v>0</v>
      </c>
      <c r="AN300" s="89">
        <v>0</v>
      </c>
      <c r="AO300" s="88">
        <f t="shared" si="158"/>
        <v>0.76</v>
      </c>
      <c r="AP300" s="89">
        <v>0</v>
      </c>
      <c r="AQ300" s="89">
        <v>0</v>
      </c>
      <c r="AR300" s="89">
        <v>0</v>
      </c>
      <c r="AS300" s="89">
        <v>0.76</v>
      </c>
      <c r="AT300" s="88">
        <f t="shared" si="161"/>
        <v>0</v>
      </c>
      <c r="AU300" s="89">
        <v>0</v>
      </c>
      <c r="AV300" s="89">
        <v>0</v>
      </c>
      <c r="AW300" s="89">
        <v>0</v>
      </c>
      <c r="AX300" s="89">
        <v>0</v>
      </c>
      <c r="AY300" s="88">
        <f t="shared" si="162"/>
        <v>0.17166667000000002</v>
      </c>
      <c r="AZ300" s="89">
        <v>0</v>
      </c>
      <c r="BA300" s="89">
        <v>0</v>
      </c>
      <c r="BB300" s="89">
        <v>0</v>
      </c>
      <c r="BC300" s="89">
        <v>0.17166667000000002</v>
      </c>
      <c r="BD300" s="78"/>
      <c r="BE300" s="90"/>
      <c r="BF300" s="105"/>
      <c r="BG300" s="34"/>
      <c r="BH300" s="34"/>
      <c r="BI300" s="34"/>
      <c r="BJ300" s="36"/>
      <c r="BK300" s="34"/>
      <c r="BL300" s="34"/>
      <c r="BM300" s="34"/>
      <c r="BN300" s="34"/>
      <c r="BQ300" s="34"/>
      <c r="BR300" s="34"/>
      <c r="BS300" s="34"/>
    </row>
    <row r="301" spans="1:71" ht="31.5" customHeight="1" x14ac:dyDescent="0.25">
      <c r="A301" s="102" t="s">
        <v>437</v>
      </c>
      <c r="B301" s="103" t="s">
        <v>635</v>
      </c>
      <c r="C301" s="104" t="s">
        <v>636</v>
      </c>
      <c r="D301" s="87">
        <f>VLOOKUP(C301,'[1]10 Кв ф'!C286:I689,5,FALSE)</f>
        <v>0.68828763599999998</v>
      </c>
      <c r="E301" s="88">
        <f t="shared" si="164"/>
        <v>0.60399999999999998</v>
      </c>
      <c r="F301" s="88">
        <f t="shared" si="164"/>
        <v>0</v>
      </c>
      <c r="G301" s="88">
        <f t="shared" si="164"/>
        <v>0</v>
      </c>
      <c r="H301" s="88">
        <f t="shared" si="164"/>
        <v>0</v>
      </c>
      <c r="I301" s="88">
        <f t="shared" si="164"/>
        <v>0.60399999999999998</v>
      </c>
      <c r="J301" s="88">
        <f t="shared" si="153"/>
        <v>0</v>
      </c>
      <c r="K301" s="112">
        <v>0</v>
      </c>
      <c r="L301" s="112">
        <v>0</v>
      </c>
      <c r="M301" s="112">
        <v>0</v>
      </c>
      <c r="N301" s="112">
        <v>0</v>
      </c>
      <c r="O301" s="88">
        <f t="shared" si="165"/>
        <v>0.46</v>
      </c>
      <c r="P301" s="89">
        <v>0</v>
      </c>
      <c r="Q301" s="89">
        <v>0</v>
      </c>
      <c r="R301" s="89">
        <v>0</v>
      </c>
      <c r="S301" s="89">
        <v>0.46</v>
      </c>
      <c r="T301" s="88">
        <f t="shared" si="155"/>
        <v>0</v>
      </c>
      <c r="U301" s="89">
        <v>0</v>
      </c>
      <c r="V301" s="89">
        <v>0</v>
      </c>
      <c r="W301" s="89">
        <v>0</v>
      </c>
      <c r="X301" s="89">
        <v>0</v>
      </c>
      <c r="Y301" s="88">
        <f t="shared" si="156"/>
        <v>0.14399999999999999</v>
      </c>
      <c r="Z301" s="88">
        <v>0</v>
      </c>
      <c r="AA301" s="88">
        <v>0</v>
      </c>
      <c r="AB301" s="88">
        <v>0</v>
      </c>
      <c r="AC301" s="88">
        <v>0.14399999999999999</v>
      </c>
      <c r="AD301" s="87">
        <v>0.57357303000000004</v>
      </c>
      <c r="AE301" s="88">
        <f t="shared" si="163"/>
        <v>0.57999999999999996</v>
      </c>
      <c r="AF301" s="88">
        <f t="shared" si="163"/>
        <v>0</v>
      </c>
      <c r="AG301" s="88">
        <f t="shared" si="163"/>
        <v>0</v>
      </c>
      <c r="AH301" s="88">
        <f t="shared" si="163"/>
        <v>0</v>
      </c>
      <c r="AI301" s="88">
        <f t="shared" si="166"/>
        <v>0.57999999999999996</v>
      </c>
      <c r="AJ301" s="88">
        <f t="shared" si="157"/>
        <v>0</v>
      </c>
      <c r="AK301" s="89">
        <v>0</v>
      </c>
      <c r="AL301" s="89">
        <v>0</v>
      </c>
      <c r="AM301" s="89">
        <v>0</v>
      </c>
      <c r="AN301" s="89">
        <v>0</v>
      </c>
      <c r="AO301" s="88">
        <f t="shared" si="158"/>
        <v>0.46</v>
      </c>
      <c r="AP301" s="89">
        <v>0</v>
      </c>
      <c r="AQ301" s="89">
        <v>0</v>
      </c>
      <c r="AR301" s="89">
        <v>0</v>
      </c>
      <c r="AS301" s="89">
        <v>0.46</v>
      </c>
      <c r="AT301" s="88">
        <f t="shared" si="161"/>
        <v>0</v>
      </c>
      <c r="AU301" s="89">
        <v>0</v>
      </c>
      <c r="AV301" s="89">
        <v>0</v>
      </c>
      <c r="AW301" s="89">
        <v>0</v>
      </c>
      <c r="AX301" s="89">
        <v>0</v>
      </c>
      <c r="AY301" s="88">
        <f t="shared" si="162"/>
        <v>0.11999999999999994</v>
      </c>
      <c r="AZ301" s="89">
        <v>0</v>
      </c>
      <c r="BA301" s="89">
        <v>0</v>
      </c>
      <c r="BB301" s="89">
        <v>0</v>
      </c>
      <c r="BC301" s="89">
        <v>0.11999999999999994</v>
      </c>
      <c r="BD301" s="78"/>
      <c r="BE301" s="90"/>
      <c r="BF301" s="105"/>
      <c r="BG301" s="34"/>
      <c r="BH301" s="34"/>
      <c r="BI301" s="34"/>
      <c r="BJ301" s="36"/>
      <c r="BK301" s="34"/>
      <c r="BL301" s="34"/>
      <c r="BM301" s="34"/>
      <c r="BN301" s="34"/>
      <c r="BQ301" s="34"/>
      <c r="BR301" s="34"/>
      <c r="BS301" s="34"/>
    </row>
    <row r="302" spans="1:71" ht="31.5" customHeight="1" x14ac:dyDescent="0.25">
      <c r="A302" s="102" t="s">
        <v>437</v>
      </c>
      <c r="B302" s="103" t="s">
        <v>637</v>
      </c>
      <c r="C302" s="104" t="s">
        <v>638</v>
      </c>
      <c r="D302" s="87">
        <f>VLOOKUP(C302,'[1]10 Кв ф'!C287:I690,5,FALSE)</f>
        <v>0.68828763599999998</v>
      </c>
      <c r="E302" s="88">
        <f t="shared" si="164"/>
        <v>0.60399999999999998</v>
      </c>
      <c r="F302" s="88">
        <f t="shared" si="164"/>
        <v>0</v>
      </c>
      <c r="G302" s="88">
        <f t="shared" si="164"/>
        <v>0</v>
      </c>
      <c r="H302" s="88">
        <f t="shared" si="164"/>
        <v>0</v>
      </c>
      <c r="I302" s="88">
        <f t="shared" si="164"/>
        <v>0.60399999999999998</v>
      </c>
      <c r="J302" s="88">
        <f t="shared" si="153"/>
        <v>0</v>
      </c>
      <c r="K302" s="112">
        <v>0</v>
      </c>
      <c r="L302" s="112">
        <v>0</v>
      </c>
      <c r="M302" s="112">
        <v>0</v>
      </c>
      <c r="N302" s="112">
        <v>0</v>
      </c>
      <c r="O302" s="88">
        <f t="shared" si="165"/>
        <v>0.46</v>
      </c>
      <c r="P302" s="89">
        <v>0</v>
      </c>
      <c r="Q302" s="89">
        <v>0</v>
      </c>
      <c r="R302" s="89">
        <v>0</v>
      </c>
      <c r="S302" s="89">
        <v>0.46</v>
      </c>
      <c r="T302" s="88">
        <f t="shared" si="155"/>
        <v>0</v>
      </c>
      <c r="U302" s="89">
        <v>0</v>
      </c>
      <c r="V302" s="89">
        <v>0</v>
      </c>
      <c r="W302" s="89">
        <v>0</v>
      </c>
      <c r="X302" s="89">
        <v>0</v>
      </c>
      <c r="Y302" s="88">
        <f t="shared" si="156"/>
        <v>0.14399999999999999</v>
      </c>
      <c r="Z302" s="88">
        <v>0</v>
      </c>
      <c r="AA302" s="88">
        <v>0</v>
      </c>
      <c r="AB302" s="88">
        <v>0</v>
      </c>
      <c r="AC302" s="88">
        <v>0.14399999999999999</v>
      </c>
      <c r="AD302" s="87">
        <v>0.57357303000000004</v>
      </c>
      <c r="AE302" s="88">
        <f t="shared" si="163"/>
        <v>0.57999999999999996</v>
      </c>
      <c r="AF302" s="88">
        <f t="shared" si="163"/>
        <v>0</v>
      </c>
      <c r="AG302" s="88">
        <f t="shared" si="163"/>
        <v>0</v>
      </c>
      <c r="AH302" s="88">
        <f t="shared" si="163"/>
        <v>0</v>
      </c>
      <c r="AI302" s="88">
        <f t="shared" si="166"/>
        <v>0.57999999999999996</v>
      </c>
      <c r="AJ302" s="88">
        <f t="shared" si="157"/>
        <v>0</v>
      </c>
      <c r="AK302" s="89">
        <v>0</v>
      </c>
      <c r="AL302" s="89">
        <v>0</v>
      </c>
      <c r="AM302" s="89">
        <v>0</v>
      </c>
      <c r="AN302" s="89">
        <v>0</v>
      </c>
      <c r="AO302" s="88">
        <f t="shared" si="158"/>
        <v>0.46</v>
      </c>
      <c r="AP302" s="89">
        <v>0</v>
      </c>
      <c r="AQ302" s="89">
        <v>0</v>
      </c>
      <c r="AR302" s="89">
        <v>0</v>
      </c>
      <c r="AS302" s="89">
        <v>0.46</v>
      </c>
      <c r="AT302" s="88">
        <f t="shared" si="161"/>
        <v>0</v>
      </c>
      <c r="AU302" s="89">
        <v>0</v>
      </c>
      <c r="AV302" s="89">
        <v>0</v>
      </c>
      <c r="AW302" s="89">
        <v>0</v>
      </c>
      <c r="AX302" s="89">
        <v>0</v>
      </c>
      <c r="AY302" s="88">
        <f t="shared" si="162"/>
        <v>0.11999999999999994</v>
      </c>
      <c r="AZ302" s="89">
        <v>0</v>
      </c>
      <c r="BA302" s="89">
        <v>0</v>
      </c>
      <c r="BB302" s="89">
        <v>0</v>
      </c>
      <c r="BC302" s="89">
        <v>0.11999999999999994</v>
      </c>
      <c r="BD302" s="78"/>
      <c r="BE302" s="90"/>
      <c r="BF302" s="105"/>
      <c r="BG302" s="34"/>
      <c r="BH302" s="34"/>
      <c r="BI302" s="34"/>
      <c r="BJ302" s="36"/>
      <c r="BK302" s="34"/>
      <c r="BL302" s="34"/>
      <c r="BM302" s="34"/>
      <c r="BN302" s="34"/>
      <c r="BQ302" s="34"/>
      <c r="BR302" s="34"/>
      <c r="BS302" s="34"/>
    </row>
    <row r="303" spans="1:71" ht="47.25" customHeight="1" x14ac:dyDescent="0.25">
      <c r="A303" s="102" t="s">
        <v>437</v>
      </c>
      <c r="B303" s="103" t="s">
        <v>639</v>
      </c>
      <c r="C303" s="104" t="s">
        <v>640</v>
      </c>
      <c r="D303" s="87">
        <f>VLOOKUP(C303,'[1]10 Кв ф'!C288:I691,5,FALSE)</f>
        <v>0.46872517999999996</v>
      </c>
      <c r="E303" s="88">
        <f t="shared" si="164"/>
        <v>0.59152517999999998</v>
      </c>
      <c r="F303" s="88">
        <f t="shared" si="164"/>
        <v>0</v>
      </c>
      <c r="G303" s="88">
        <f t="shared" si="164"/>
        <v>0</v>
      </c>
      <c r="H303" s="88">
        <f t="shared" si="164"/>
        <v>0</v>
      </c>
      <c r="I303" s="88">
        <f t="shared" si="164"/>
        <v>0.59152517999999998</v>
      </c>
      <c r="J303" s="88">
        <f t="shared" si="153"/>
        <v>0</v>
      </c>
      <c r="K303" s="112">
        <v>0</v>
      </c>
      <c r="L303" s="112">
        <v>0</v>
      </c>
      <c r="M303" s="112">
        <v>0</v>
      </c>
      <c r="N303" s="112">
        <v>0</v>
      </c>
      <c r="O303" s="88">
        <f t="shared" si="165"/>
        <v>0.59152517999999998</v>
      </c>
      <c r="P303" s="89">
        <v>0</v>
      </c>
      <c r="Q303" s="89">
        <v>0</v>
      </c>
      <c r="R303" s="89">
        <v>0</v>
      </c>
      <c r="S303" s="89">
        <v>0.59152517999999998</v>
      </c>
      <c r="T303" s="88">
        <f t="shared" si="155"/>
        <v>0</v>
      </c>
      <c r="U303" s="89">
        <v>0</v>
      </c>
      <c r="V303" s="89">
        <v>0</v>
      </c>
      <c r="W303" s="89">
        <v>0</v>
      </c>
      <c r="X303" s="89">
        <v>0</v>
      </c>
      <c r="Y303" s="88">
        <f t="shared" si="156"/>
        <v>0</v>
      </c>
      <c r="Z303" s="88">
        <v>0</v>
      </c>
      <c r="AA303" s="88">
        <v>0</v>
      </c>
      <c r="AB303" s="88">
        <v>0</v>
      </c>
      <c r="AC303" s="88">
        <v>0</v>
      </c>
      <c r="AD303" s="87">
        <v>0</v>
      </c>
      <c r="AE303" s="88">
        <f t="shared" si="163"/>
        <v>0.12279999999999999</v>
      </c>
      <c r="AF303" s="88">
        <f t="shared" si="163"/>
        <v>0</v>
      </c>
      <c r="AG303" s="88">
        <f t="shared" si="163"/>
        <v>0</v>
      </c>
      <c r="AH303" s="88">
        <f t="shared" si="163"/>
        <v>0</v>
      </c>
      <c r="AI303" s="88">
        <f t="shared" si="166"/>
        <v>0.12279999999999999</v>
      </c>
      <c r="AJ303" s="88">
        <f t="shared" si="157"/>
        <v>0</v>
      </c>
      <c r="AK303" s="89">
        <v>0</v>
      </c>
      <c r="AL303" s="89">
        <v>0</v>
      </c>
      <c r="AM303" s="89">
        <v>0</v>
      </c>
      <c r="AN303" s="89">
        <v>0</v>
      </c>
      <c r="AO303" s="88">
        <f t="shared" si="158"/>
        <v>0.12279999999999999</v>
      </c>
      <c r="AP303" s="89">
        <v>0</v>
      </c>
      <c r="AQ303" s="89">
        <v>0</v>
      </c>
      <c r="AR303" s="89">
        <v>0</v>
      </c>
      <c r="AS303" s="89">
        <v>0.12279999999999999</v>
      </c>
      <c r="AT303" s="88">
        <f t="shared" si="161"/>
        <v>0</v>
      </c>
      <c r="AU303" s="89">
        <v>0</v>
      </c>
      <c r="AV303" s="89">
        <v>0</v>
      </c>
      <c r="AW303" s="89">
        <v>0</v>
      </c>
      <c r="AX303" s="89">
        <v>0</v>
      </c>
      <c r="AY303" s="88">
        <f t="shared" si="162"/>
        <v>0</v>
      </c>
      <c r="AZ303" s="89">
        <v>0</v>
      </c>
      <c r="BA303" s="89">
        <v>0</v>
      </c>
      <c r="BB303" s="89">
        <v>0</v>
      </c>
      <c r="BC303" s="89">
        <v>0</v>
      </c>
      <c r="BD303" s="78"/>
      <c r="BE303" s="90"/>
      <c r="BF303" s="105"/>
      <c r="BG303" s="34"/>
      <c r="BH303" s="34"/>
      <c r="BI303" s="34"/>
      <c r="BJ303" s="36"/>
      <c r="BK303" s="34"/>
      <c r="BL303" s="34"/>
      <c r="BM303" s="34"/>
      <c r="BN303" s="34"/>
      <c r="BQ303" s="34"/>
      <c r="BR303" s="34"/>
      <c r="BS303" s="34"/>
    </row>
    <row r="304" spans="1:71" ht="31.5" customHeight="1" x14ac:dyDescent="0.25">
      <c r="A304" s="102" t="s">
        <v>437</v>
      </c>
      <c r="B304" s="103" t="s">
        <v>641</v>
      </c>
      <c r="C304" s="104" t="s">
        <v>642</v>
      </c>
      <c r="D304" s="87">
        <f>VLOOKUP(C304,'[1]10 Кв ф'!C289:I692,5,FALSE)</f>
        <v>0.68828763599999998</v>
      </c>
      <c r="E304" s="88">
        <f t="shared" si="164"/>
        <v>0.60399999999999998</v>
      </c>
      <c r="F304" s="88">
        <f t="shared" si="164"/>
        <v>0</v>
      </c>
      <c r="G304" s="88">
        <f t="shared" si="164"/>
        <v>0</v>
      </c>
      <c r="H304" s="88">
        <f t="shared" si="164"/>
        <v>0</v>
      </c>
      <c r="I304" s="88">
        <f t="shared" si="164"/>
        <v>0.60399999999999998</v>
      </c>
      <c r="J304" s="88">
        <f t="shared" si="153"/>
        <v>0</v>
      </c>
      <c r="K304" s="112">
        <v>0</v>
      </c>
      <c r="L304" s="112">
        <v>0</v>
      </c>
      <c r="M304" s="112">
        <v>0</v>
      </c>
      <c r="N304" s="112">
        <v>0</v>
      </c>
      <c r="O304" s="88">
        <f t="shared" si="165"/>
        <v>0.46</v>
      </c>
      <c r="P304" s="89">
        <v>0</v>
      </c>
      <c r="Q304" s="89">
        <v>0</v>
      </c>
      <c r="R304" s="89">
        <v>0</v>
      </c>
      <c r="S304" s="89">
        <v>0.46</v>
      </c>
      <c r="T304" s="88">
        <f t="shared" si="155"/>
        <v>0</v>
      </c>
      <c r="U304" s="89">
        <v>0</v>
      </c>
      <c r="V304" s="89">
        <v>0</v>
      </c>
      <c r="W304" s="89">
        <v>0</v>
      </c>
      <c r="X304" s="89">
        <v>0</v>
      </c>
      <c r="Y304" s="88">
        <f t="shared" si="156"/>
        <v>0.14399999999999999</v>
      </c>
      <c r="Z304" s="88">
        <v>0</v>
      </c>
      <c r="AA304" s="88">
        <v>0</v>
      </c>
      <c r="AB304" s="88">
        <v>0</v>
      </c>
      <c r="AC304" s="88">
        <v>0.14399999999999999</v>
      </c>
      <c r="AD304" s="87">
        <v>0.57357303000000004</v>
      </c>
      <c r="AE304" s="88">
        <f t="shared" si="163"/>
        <v>0.57999999999999996</v>
      </c>
      <c r="AF304" s="88">
        <f t="shared" si="163"/>
        <v>0</v>
      </c>
      <c r="AG304" s="88">
        <f t="shared" si="163"/>
        <v>0</v>
      </c>
      <c r="AH304" s="88">
        <f t="shared" si="163"/>
        <v>0</v>
      </c>
      <c r="AI304" s="88">
        <f t="shared" si="166"/>
        <v>0.57999999999999996</v>
      </c>
      <c r="AJ304" s="88">
        <f t="shared" si="157"/>
        <v>0</v>
      </c>
      <c r="AK304" s="89">
        <v>0</v>
      </c>
      <c r="AL304" s="89">
        <v>0</v>
      </c>
      <c r="AM304" s="89">
        <v>0</v>
      </c>
      <c r="AN304" s="89">
        <v>0</v>
      </c>
      <c r="AO304" s="88">
        <f t="shared" si="158"/>
        <v>0.46</v>
      </c>
      <c r="AP304" s="89">
        <v>0</v>
      </c>
      <c r="AQ304" s="89">
        <v>0</v>
      </c>
      <c r="AR304" s="89">
        <v>0</v>
      </c>
      <c r="AS304" s="89">
        <v>0.46</v>
      </c>
      <c r="AT304" s="88">
        <f t="shared" si="161"/>
        <v>0</v>
      </c>
      <c r="AU304" s="89">
        <v>0</v>
      </c>
      <c r="AV304" s="89">
        <v>0</v>
      </c>
      <c r="AW304" s="89">
        <v>0</v>
      </c>
      <c r="AX304" s="89">
        <v>0</v>
      </c>
      <c r="AY304" s="88">
        <f t="shared" si="162"/>
        <v>0.11999999999999994</v>
      </c>
      <c r="AZ304" s="89">
        <v>0</v>
      </c>
      <c r="BA304" s="89">
        <v>0</v>
      </c>
      <c r="BB304" s="89">
        <v>0</v>
      </c>
      <c r="BC304" s="89">
        <v>0.11999999999999994</v>
      </c>
      <c r="BD304" s="78"/>
      <c r="BE304" s="90"/>
      <c r="BF304" s="105"/>
      <c r="BG304" s="34"/>
      <c r="BH304" s="34"/>
      <c r="BI304" s="34"/>
      <c r="BJ304" s="36"/>
      <c r="BK304" s="34"/>
      <c r="BL304" s="34"/>
      <c r="BM304" s="34"/>
      <c r="BN304" s="34"/>
      <c r="BQ304" s="34"/>
      <c r="BR304" s="34"/>
      <c r="BS304" s="34"/>
    </row>
    <row r="305" spans="1:71" ht="31.5" customHeight="1" x14ac:dyDescent="0.25">
      <c r="A305" s="102" t="s">
        <v>437</v>
      </c>
      <c r="B305" s="103" t="s">
        <v>643</v>
      </c>
      <c r="C305" s="104" t="s">
        <v>644</v>
      </c>
      <c r="D305" s="87" t="str">
        <f>VLOOKUP(C305,'[1]10 Кв ф'!C290:I693,5,FALSE)</f>
        <v>нд</v>
      </c>
      <c r="E305" s="88">
        <f t="shared" si="164"/>
        <v>0.39500000000000002</v>
      </c>
      <c r="F305" s="88">
        <f t="shared" si="164"/>
        <v>0</v>
      </c>
      <c r="G305" s="88">
        <f t="shared" si="164"/>
        <v>0</v>
      </c>
      <c r="H305" s="88">
        <f t="shared" si="164"/>
        <v>0</v>
      </c>
      <c r="I305" s="88">
        <f t="shared" si="164"/>
        <v>0.39500000000000002</v>
      </c>
      <c r="J305" s="88">
        <f t="shared" si="153"/>
        <v>0</v>
      </c>
      <c r="K305" s="112">
        <v>0</v>
      </c>
      <c r="L305" s="112">
        <v>0</v>
      </c>
      <c r="M305" s="112">
        <v>0</v>
      </c>
      <c r="N305" s="112">
        <v>0</v>
      </c>
      <c r="O305" s="88">
        <f t="shared" si="165"/>
        <v>0</v>
      </c>
      <c r="P305" s="89">
        <v>0</v>
      </c>
      <c r="Q305" s="89">
        <v>0</v>
      </c>
      <c r="R305" s="89">
        <v>0</v>
      </c>
      <c r="S305" s="89">
        <v>0</v>
      </c>
      <c r="T305" s="88">
        <f t="shared" si="155"/>
        <v>0.39500000000000002</v>
      </c>
      <c r="U305" s="89">
        <v>0</v>
      </c>
      <c r="V305" s="89">
        <v>0</v>
      </c>
      <c r="W305" s="89">
        <v>0</v>
      </c>
      <c r="X305" s="89">
        <v>0.39500000000000002</v>
      </c>
      <c r="Y305" s="88">
        <f t="shared" si="156"/>
        <v>0</v>
      </c>
      <c r="Z305" s="89">
        <v>0</v>
      </c>
      <c r="AA305" s="89">
        <v>0</v>
      </c>
      <c r="AB305" s="89">
        <v>0</v>
      </c>
      <c r="AC305" s="89">
        <v>0</v>
      </c>
      <c r="AD305" s="87" t="s">
        <v>110</v>
      </c>
      <c r="AE305" s="88">
        <f t="shared" si="163"/>
        <v>0.39500000000000002</v>
      </c>
      <c r="AF305" s="88">
        <f t="shared" si="163"/>
        <v>0</v>
      </c>
      <c r="AG305" s="88">
        <f t="shared" si="163"/>
        <v>0</v>
      </c>
      <c r="AH305" s="88">
        <f t="shared" si="163"/>
        <v>0</v>
      </c>
      <c r="AI305" s="88">
        <f t="shared" si="166"/>
        <v>0.39500000000000002</v>
      </c>
      <c r="AJ305" s="88">
        <f t="shared" si="157"/>
        <v>0</v>
      </c>
      <c r="AK305" s="89">
        <v>0</v>
      </c>
      <c r="AL305" s="89">
        <v>0</v>
      </c>
      <c r="AM305" s="89">
        <v>0</v>
      </c>
      <c r="AN305" s="89">
        <v>0</v>
      </c>
      <c r="AO305" s="88">
        <f t="shared" si="158"/>
        <v>0.39500000000000002</v>
      </c>
      <c r="AP305" s="89">
        <v>0</v>
      </c>
      <c r="AQ305" s="89">
        <v>0</v>
      </c>
      <c r="AR305" s="89">
        <v>0</v>
      </c>
      <c r="AS305" s="89">
        <v>0.39500000000000002</v>
      </c>
      <c r="AT305" s="88">
        <f t="shared" si="161"/>
        <v>0</v>
      </c>
      <c r="AU305" s="89">
        <v>0</v>
      </c>
      <c r="AV305" s="89">
        <v>0</v>
      </c>
      <c r="AW305" s="89">
        <v>0</v>
      </c>
      <c r="AX305" s="89">
        <v>0</v>
      </c>
      <c r="AY305" s="88">
        <f t="shared" si="162"/>
        <v>0</v>
      </c>
      <c r="AZ305" s="89">
        <v>0</v>
      </c>
      <c r="BA305" s="89">
        <v>0</v>
      </c>
      <c r="BB305" s="89">
        <v>0</v>
      </c>
      <c r="BC305" s="89">
        <v>0</v>
      </c>
      <c r="BD305" s="78"/>
      <c r="BE305" s="90"/>
      <c r="BF305" s="105"/>
      <c r="BG305" s="34"/>
      <c r="BH305" s="34"/>
      <c r="BI305" s="34"/>
      <c r="BJ305" s="36"/>
      <c r="BK305" s="34"/>
      <c r="BL305" s="34"/>
      <c r="BM305" s="34"/>
      <c r="BN305" s="34"/>
      <c r="BQ305" s="34"/>
      <c r="BR305" s="34"/>
      <c r="BS305" s="34"/>
    </row>
    <row r="306" spans="1:71" ht="47.25" customHeight="1" x14ac:dyDescent="0.25">
      <c r="A306" s="102" t="s">
        <v>437</v>
      </c>
      <c r="B306" s="103" t="s">
        <v>645</v>
      </c>
      <c r="C306" s="104" t="s">
        <v>646</v>
      </c>
      <c r="D306" s="87">
        <f>VLOOKUP(C306,'[1]10 Кв ф'!C291:I694,5,FALSE)</f>
        <v>34.990033287999999</v>
      </c>
      <c r="E306" s="88">
        <f t="shared" si="164"/>
        <v>32.559058319999998</v>
      </c>
      <c r="F306" s="88">
        <f t="shared" si="164"/>
        <v>0</v>
      </c>
      <c r="G306" s="88">
        <f t="shared" si="164"/>
        <v>0</v>
      </c>
      <c r="H306" s="88">
        <f t="shared" si="164"/>
        <v>0</v>
      </c>
      <c r="I306" s="88">
        <f t="shared" si="164"/>
        <v>32.559058319999998</v>
      </c>
      <c r="J306" s="88">
        <f t="shared" si="153"/>
        <v>0</v>
      </c>
      <c r="K306" s="112">
        <v>0</v>
      </c>
      <c r="L306" s="112">
        <v>0</v>
      </c>
      <c r="M306" s="112">
        <v>0</v>
      </c>
      <c r="N306" s="112">
        <v>0</v>
      </c>
      <c r="O306" s="88">
        <f t="shared" si="165"/>
        <v>0</v>
      </c>
      <c r="P306" s="89">
        <v>0</v>
      </c>
      <c r="Q306" s="89">
        <v>0</v>
      </c>
      <c r="R306" s="89">
        <v>0</v>
      </c>
      <c r="S306" s="89">
        <v>0</v>
      </c>
      <c r="T306" s="88">
        <f t="shared" si="155"/>
        <v>29.438242320000001</v>
      </c>
      <c r="U306" s="89">
        <v>0</v>
      </c>
      <c r="V306" s="89">
        <v>0</v>
      </c>
      <c r="W306" s="89">
        <v>0</v>
      </c>
      <c r="X306" s="89">
        <v>29.438242320000001</v>
      </c>
      <c r="Y306" s="88">
        <f t="shared" si="156"/>
        <v>3.1208159999999996</v>
      </c>
      <c r="Z306" s="89">
        <v>0</v>
      </c>
      <c r="AA306" s="89">
        <v>0</v>
      </c>
      <c r="AB306" s="89">
        <v>0</v>
      </c>
      <c r="AC306" s="89">
        <v>3.1208159999999996</v>
      </c>
      <c r="AD306" s="87">
        <v>33.974850580000002</v>
      </c>
      <c r="AE306" s="88">
        <f t="shared" si="163"/>
        <v>31.225635</v>
      </c>
      <c r="AF306" s="88">
        <f t="shared" si="163"/>
        <v>0</v>
      </c>
      <c r="AG306" s="88">
        <f t="shared" si="163"/>
        <v>0</v>
      </c>
      <c r="AH306" s="88">
        <f t="shared" si="163"/>
        <v>0</v>
      </c>
      <c r="AI306" s="88">
        <f t="shared" si="166"/>
        <v>31.225635</v>
      </c>
      <c r="AJ306" s="88">
        <f t="shared" si="157"/>
        <v>0</v>
      </c>
      <c r="AK306" s="89">
        <v>0</v>
      </c>
      <c r="AL306" s="89">
        <v>0</v>
      </c>
      <c r="AM306" s="89">
        <v>0</v>
      </c>
      <c r="AN306" s="89">
        <v>0</v>
      </c>
      <c r="AO306" s="88">
        <f t="shared" si="158"/>
        <v>0.35699999999999998</v>
      </c>
      <c r="AP306" s="89">
        <v>0</v>
      </c>
      <c r="AQ306" s="89">
        <v>0</v>
      </c>
      <c r="AR306" s="89">
        <v>0</v>
      </c>
      <c r="AS306" s="89">
        <v>0.35699999999999998</v>
      </c>
      <c r="AT306" s="88">
        <f t="shared" si="161"/>
        <v>30.868635000000001</v>
      </c>
      <c r="AU306" s="89">
        <v>0</v>
      </c>
      <c r="AV306" s="89">
        <v>0</v>
      </c>
      <c r="AW306" s="89">
        <v>0</v>
      </c>
      <c r="AX306" s="89">
        <v>30.868635000000001</v>
      </c>
      <c r="AY306" s="88">
        <f t="shared" si="162"/>
        <v>0</v>
      </c>
      <c r="AZ306" s="89">
        <v>0</v>
      </c>
      <c r="BA306" s="89">
        <v>0</v>
      </c>
      <c r="BB306" s="89">
        <v>0</v>
      </c>
      <c r="BC306" s="89">
        <v>0</v>
      </c>
      <c r="BD306" s="78"/>
      <c r="BE306" s="90"/>
      <c r="BF306" s="105"/>
      <c r="BG306" s="34"/>
      <c r="BH306" s="34"/>
      <c r="BI306" s="34"/>
      <c r="BJ306" s="36"/>
      <c r="BK306" s="34"/>
      <c r="BL306" s="34"/>
      <c r="BM306" s="34"/>
      <c r="BN306" s="34"/>
      <c r="BQ306" s="34"/>
      <c r="BR306" s="34"/>
      <c r="BS306" s="34"/>
    </row>
    <row r="307" spans="1:71" ht="47.25" customHeight="1" x14ac:dyDescent="0.25">
      <c r="A307" s="102" t="s">
        <v>437</v>
      </c>
      <c r="B307" s="103" t="s">
        <v>647</v>
      </c>
      <c r="C307" s="104" t="s">
        <v>648</v>
      </c>
      <c r="D307" s="87">
        <f>VLOOKUP(C307,'[1]10 Кв ф'!C292:I695,5,FALSE)</f>
        <v>1.610992092</v>
      </c>
      <c r="E307" s="88">
        <f t="shared" si="164"/>
        <v>1.3444</v>
      </c>
      <c r="F307" s="88">
        <f t="shared" si="164"/>
        <v>0</v>
      </c>
      <c r="G307" s="88">
        <f t="shared" si="164"/>
        <v>0</v>
      </c>
      <c r="H307" s="88">
        <f t="shared" si="164"/>
        <v>0</v>
      </c>
      <c r="I307" s="88">
        <f t="shared" si="164"/>
        <v>1.3444</v>
      </c>
      <c r="J307" s="88">
        <f t="shared" si="153"/>
        <v>0</v>
      </c>
      <c r="K307" s="112">
        <v>0</v>
      </c>
      <c r="L307" s="112">
        <v>0</v>
      </c>
      <c r="M307" s="112">
        <v>0</v>
      </c>
      <c r="N307" s="112">
        <v>0</v>
      </c>
      <c r="O307" s="88">
        <f t="shared" si="165"/>
        <v>1.07</v>
      </c>
      <c r="P307" s="89">
        <v>0</v>
      </c>
      <c r="Q307" s="89">
        <v>0</v>
      </c>
      <c r="R307" s="89">
        <v>0</v>
      </c>
      <c r="S307" s="89">
        <v>1.07</v>
      </c>
      <c r="T307" s="88">
        <f t="shared" si="155"/>
        <v>0</v>
      </c>
      <c r="U307" s="89">
        <v>0</v>
      </c>
      <c r="V307" s="89">
        <v>0</v>
      </c>
      <c r="W307" s="89">
        <v>0</v>
      </c>
      <c r="X307" s="89">
        <v>0</v>
      </c>
      <c r="Y307" s="88">
        <f t="shared" si="156"/>
        <v>0.27439999999999998</v>
      </c>
      <c r="Z307" s="89">
        <v>0</v>
      </c>
      <c r="AA307" s="89">
        <v>0</v>
      </c>
      <c r="AB307" s="89">
        <v>0</v>
      </c>
      <c r="AC307" s="89">
        <v>0.27439999999999998</v>
      </c>
      <c r="AD307" s="87">
        <v>1.3424934099999999</v>
      </c>
      <c r="AE307" s="88">
        <f t="shared" si="163"/>
        <v>1.2986666600000001</v>
      </c>
      <c r="AF307" s="88">
        <f t="shared" si="163"/>
        <v>0</v>
      </c>
      <c r="AG307" s="88">
        <f t="shared" si="163"/>
        <v>0</v>
      </c>
      <c r="AH307" s="88">
        <f t="shared" si="163"/>
        <v>0</v>
      </c>
      <c r="AI307" s="88">
        <f t="shared" si="166"/>
        <v>1.2986666600000001</v>
      </c>
      <c r="AJ307" s="88">
        <f t="shared" si="157"/>
        <v>0</v>
      </c>
      <c r="AK307" s="89">
        <v>0</v>
      </c>
      <c r="AL307" s="89">
        <v>0</v>
      </c>
      <c r="AM307" s="89">
        <v>0</v>
      </c>
      <c r="AN307" s="89">
        <v>0</v>
      </c>
      <c r="AO307" s="88">
        <f t="shared" si="158"/>
        <v>1.07</v>
      </c>
      <c r="AP307" s="89">
        <v>0</v>
      </c>
      <c r="AQ307" s="89">
        <v>0</v>
      </c>
      <c r="AR307" s="89">
        <v>0</v>
      </c>
      <c r="AS307" s="89">
        <v>1.07</v>
      </c>
      <c r="AT307" s="88">
        <f t="shared" si="161"/>
        <v>0</v>
      </c>
      <c r="AU307" s="89">
        <v>0</v>
      </c>
      <c r="AV307" s="89">
        <v>0</v>
      </c>
      <c r="AW307" s="89">
        <v>0</v>
      </c>
      <c r="AX307" s="89">
        <v>0</v>
      </c>
      <c r="AY307" s="88">
        <f t="shared" si="162"/>
        <v>0.22866666000000002</v>
      </c>
      <c r="AZ307" s="89">
        <v>0</v>
      </c>
      <c r="BA307" s="89">
        <v>0</v>
      </c>
      <c r="BB307" s="89">
        <v>0</v>
      </c>
      <c r="BC307" s="89">
        <v>0.22866666000000002</v>
      </c>
      <c r="BD307" s="78"/>
      <c r="BE307" s="90"/>
      <c r="BF307" s="105"/>
      <c r="BG307" s="34"/>
      <c r="BH307" s="34"/>
      <c r="BI307" s="34"/>
      <c r="BJ307" s="36"/>
      <c r="BK307" s="34"/>
      <c r="BL307" s="34"/>
      <c r="BM307" s="34"/>
      <c r="BN307" s="34"/>
      <c r="BQ307" s="34"/>
      <c r="BR307" s="34"/>
      <c r="BS307" s="34"/>
    </row>
    <row r="308" spans="1:71" ht="31.5" customHeight="1" x14ac:dyDescent="0.25">
      <c r="A308" s="102" t="s">
        <v>437</v>
      </c>
      <c r="B308" s="103" t="s">
        <v>649</v>
      </c>
      <c r="C308" s="104" t="s">
        <v>650</v>
      </c>
      <c r="D308" s="87" t="str">
        <f>VLOOKUP(C308,'[1]10 Кв ф'!C293:I696,5,FALSE)</f>
        <v>нд</v>
      </c>
      <c r="E308" s="88">
        <f t="shared" si="164"/>
        <v>0.32630094000000004</v>
      </c>
      <c r="F308" s="88">
        <f t="shared" si="164"/>
        <v>0</v>
      </c>
      <c r="G308" s="88">
        <f t="shared" si="164"/>
        <v>0</v>
      </c>
      <c r="H308" s="88">
        <f t="shared" si="164"/>
        <v>0</v>
      </c>
      <c r="I308" s="88">
        <f t="shared" si="164"/>
        <v>0.32630094000000004</v>
      </c>
      <c r="J308" s="88">
        <f t="shared" si="153"/>
        <v>0</v>
      </c>
      <c r="K308" s="112">
        <v>0</v>
      </c>
      <c r="L308" s="112">
        <v>0</v>
      </c>
      <c r="M308" s="112">
        <v>0</v>
      </c>
      <c r="N308" s="112">
        <v>0</v>
      </c>
      <c r="O308" s="88">
        <f t="shared" si="165"/>
        <v>0.32630094000000004</v>
      </c>
      <c r="P308" s="89">
        <v>0</v>
      </c>
      <c r="Q308" s="89">
        <v>0</v>
      </c>
      <c r="R308" s="89">
        <v>0</v>
      </c>
      <c r="S308" s="89">
        <v>0.32630094000000004</v>
      </c>
      <c r="T308" s="88">
        <f t="shared" si="155"/>
        <v>0</v>
      </c>
      <c r="U308" s="89">
        <v>0</v>
      </c>
      <c r="V308" s="89">
        <v>0</v>
      </c>
      <c r="W308" s="89">
        <v>0</v>
      </c>
      <c r="X308" s="89">
        <v>0</v>
      </c>
      <c r="Y308" s="88">
        <f t="shared" si="156"/>
        <v>0</v>
      </c>
      <c r="Z308" s="89">
        <v>0</v>
      </c>
      <c r="AA308" s="89">
        <v>0</v>
      </c>
      <c r="AB308" s="89">
        <v>0</v>
      </c>
      <c r="AC308" s="89">
        <v>0</v>
      </c>
      <c r="AD308" s="87" t="s">
        <v>110</v>
      </c>
      <c r="AE308" s="88">
        <f t="shared" si="163"/>
        <v>0.32630093999999998</v>
      </c>
      <c r="AF308" s="88">
        <f t="shared" si="163"/>
        <v>0</v>
      </c>
      <c r="AG308" s="88">
        <f t="shared" si="163"/>
        <v>0</v>
      </c>
      <c r="AH308" s="88">
        <f t="shared" si="163"/>
        <v>0</v>
      </c>
      <c r="AI308" s="88">
        <f t="shared" si="166"/>
        <v>0.32630093999999998</v>
      </c>
      <c r="AJ308" s="88">
        <f t="shared" si="157"/>
        <v>0</v>
      </c>
      <c r="AK308" s="89">
        <v>0</v>
      </c>
      <c r="AL308" s="89">
        <v>0</v>
      </c>
      <c r="AM308" s="89">
        <v>0</v>
      </c>
      <c r="AN308" s="89">
        <v>0</v>
      </c>
      <c r="AO308" s="88">
        <f t="shared" si="158"/>
        <v>0.32630093999999998</v>
      </c>
      <c r="AP308" s="89">
        <v>0</v>
      </c>
      <c r="AQ308" s="89">
        <v>0</v>
      </c>
      <c r="AR308" s="89">
        <v>0</v>
      </c>
      <c r="AS308" s="89">
        <v>0.32630093999999998</v>
      </c>
      <c r="AT308" s="88">
        <f t="shared" si="161"/>
        <v>0</v>
      </c>
      <c r="AU308" s="89">
        <v>0</v>
      </c>
      <c r="AV308" s="89">
        <v>0</v>
      </c>
      <c r="AW308" s="89">
        <v>0</v>
      </c>
      <c r="AX308" s="89">
        <v>0</v>
      </c>
      <c r="AY308" s="88">
        <f t="shared" si="162"/>
        <v>0</v>
      </c>
      <c r="AZ308" s="89">
        <v>0</v>
      </c>
      <c r="BA308" s="89">
        <v>0</v>
      </c>
      <c r="BB308" s="89">
        <v>0</v>
      </c>
      <c r="BC308" s="89">
        <v>0</v>
      </c>
      <c r="BD308" s="78"/>
      <c r="BE308" s="90"/>
      <c r="BF308" s="105"/>
      <c r="BG308" s="34"/>
      <c r="BH308" s="34"/>
      <c r="BI308" s="34"/>
      <c r="BJ308" s="36"/>
      <c r="BK308" s="34"/>
      <c r="BL308" s="34"/>
      <c r="BM308" s="34"/>
      <c r="BN308" s="34"/>
      <c r="BQ308" s="34"/>
      <c r="BR308" s="34"/>
      <c r="BS308" s="34"/>
    </row>
    <row r="309" spans="1:71" ht="47.25" customHeight="1" x14ac:dyDescent="0.25">
      <c r="A309" s="92" t="s">
        <v>437</v>
      </c>
      <c r="B309" s="85" t="s">
        <v>651</v>
      </c>
      <c r="C309" s="84" t="s">
        <v>652</v>
      </c>
      <c r="D309" s="87">
        <f>VLOOKUP(C309,'[1]10 Кв ф'!C294:I697,5,FALSE)</f>
        <v>132.30769232</v>
      </c>
      <c r="E309" s="88">
        <f t="shared" si="164"/>
        <v>132.30769232</v>
      </c>
      <c r="F309" s="88">
        <f t="shared" si="164"/>
        <v>0</v>
      </c>
      <c r="G309" s="88">
        <f t="shared" si="164"/>
        <v>0</v>
      </c>
      <c r="H309" s="88">
        <f>M309+R309+W309+AB309</f>
        <v>132.30769232</v>
      </c>
      <c r="I309" s="88">
        <f>N309+S309+X309+AC309</f>
        <v>0</v>
      </c>
      <c r="J309" s="88">
        <f t="shared" si="153"/>
        <v>33.07692308</v>
      </c>
      <c r="K309" s="112">
        <v>0</v>
      </c>
      <c r="L309" s="112">
        <v>0</v>
      </c>
      <c r="M309" s="112">
        <v>33.07692308</v>
      </c>
      <c r="N309" s="112">
        <v>0</v>
      </c>
      <c r="O309" s="88">
        <f>P309+Q309+R309+S309</f>
        <v>33.07692308</v>
      </c>
      <c r="P309" s="89">
        <v>0</v>
      </c>
      <c r="Q309" s="89">
        <v>0</v>
      </c>
      <c r="R309" s="89">
        <v>33.07692308</v>
      </c>
      <c r="S309" s="89">
        <v>0</v>
      </c>
      <c r="T309" s="88">
        <f>U309+V309+W309+X309</f>
        <v>33.07692308</v>
      </c>
      <c r="U309" s="89">
        <v>0</v>
      </c>
      <c r="V309" s="89">
        <v>0</v>
      </c>
      <c r="W309" s="89">
        <v>33.07692308</v>
      </c>
      <c r="X309" s="89">
        <v>0</v>
      </c>
      <c r="Y309" s="88">
        <f>Z309+AA309+AB309+AC309</f>
        <v>33.07692308</v>
      </c>
      <c r="Z309" s="88">
        <v>0</v>
      </c>
      <c r="AA309" s="88">
        <v>0</v>
      </c>
      <c r="AB309" s="88">
        <v>33.07692308</v>
      </c>
      <c r="AC309" s="88">
        <v>0</v>
      </c>
      <c r="AD309" s="87">
        <v>0</v>
      </c>
      <c r="AE309" s="88">
        <f t="shared" si="163"/>
        <v>0</v>
      </c>
      <c r="AF309" s="88">
        <f t="shared" si="163"/>
        <v>0</v>
      </c>
      <c r="AG309" s="88">
        <f t="shared" si="163"/>
        <v>0</v>
      </c>
      <c r="AH309" s="88">
        <f t="shared" si="163"/>
        <v>0</v>
      </c>
      <c r="AI309" s="88">
        <f>AN309+AS309+AX309+BC309</f>
        <v>0</v>
      </c>
      <c r="AJ309" s="88">
        <f>AK309+AL309+AM309+AN309</f>
        <v>0</v>
      </c>
      <c r="AK309" s="89">
        <v>0</v>
      </c>
      <c r="AL309" s="89">
        <v>0</v>
      </c>
      <c r="AM309" s="89">
        <v>0</v>
      </c>
      <c r="AN309" s="89">
        <v>0</v>
      </c>
      <c r="AO309" s="88">
        <f>AP309+AQ309+AR309+AS309</f>
        <v>0</v>
      </c>
      <c r="AP309" s="89">
        <v>0</v>
      </c>
      <c r="AQ309" s="89">
        <v>0</v>
      </c>
      <c r="AR309" s="89">
        <v>0</v>
      </c>
      <c r="AS309" s="89">
        <v>0</v>
      </c>
      <c r="AT309" s="88">
        <f t="shared" si="161"/>
        <v>0</v>
      </c>
      <c r="AU309" s="89">
        <v>0</v>
      </c>
      <c r="AV309" s="89">
        <v>0</v>
      </c>
      <c r="AW309" s="89">
        <v>0</v>
      </c>
      <c r="AX309" s="89">
        <v>0</v>
      </c>
      <c r="AY309" s="88">
        <f t="shared" si="162"/>
        <v>0</v>
      </c>
      <c r="AZ309" s="89">
        <v>0</v>
      </c>
      <c r="BA309" s="89">
        <v>0</v>
      </c>
      <c r="BB309" s="89">
        <v>0</v>
      </c>
      <c r="BC309" s="89">
        <v>0</v>
      </c>
      <c r="BD309" s="78"/>
      <c r="BE309" s="90"/>
      <c r="BF309" s="93"/>
      <c r="BG309" s="34"/>
      <c r="BH309" s="34"/>
      <c r="BI309" s="34"/>
      <c r="BJ309" s="36"/>
      <c r="BK309" s="34"/>
      <c r="BL309" s="34"/>
      <c r="BM309" s="34"/>
      <c r="BN309" s="34"/>
      <c r="BQ309" s="34"/>
      <c r="BR309" s="34"/>
      <c r="BS309" s="34"/>
    </row>
    <row r="310" spans="1:71" ht="31.5" customHeight="1" x14ac:dyDescent="0.25">
      <c r="A310" s="92" t="s">
        <v>437</v>
      </c>
      <c r="B310" s="85" t="s">
        <v>653</v>
      </c>
      <c r="C310" s="84" t="s">
        <v>654</v>
      </c>
      <c r="D310" s="87">
        <f>VLOOKUP(C310,'[1]10 Кв ф'!C295:I698,5,FALSE)</f>
        <v>1.01722</v>
      </c>
      <c r="E310" s="88">
        <f t="shared" si="164"/>
        <v>1.01172</v>
      </c>
      <c r="F310" s="88">
        <f t="shared" si="164"/>
        <v>0</v>
      </c>
      <c r="G310" s="88">
        <f t="shared" si="164"/>
        <v>0</v>
      </c>
      <c r="H310" s="88">
        <f t="shared" si="164"/>
        <v>0.98560999999999999</v>
      </c>
      <c r="I310" s="88">
        <f t="shared" si="164"/>
        <v>2.6109999999999998E-2</v>
      </c>
      <c r="J310" s="88">
        <f t="shared" si="153"/>
        <v>0</v>
      </c>
      <c r="K310" s="112">
        <v>0</v>
      </c>
      <c r="L310" s="112">
        <v>0</v>
      </c>
      <c r="M310" s="112">
        <v>0</v>
      </c>
      <c r="N310" s="112">
        <v>0</v>
      </c>
      <c r="O310" s="88">
        <f t="shared" ref="O310:O397" si="167">P310+Q310+R310+S310</f>
        <v>2.6109999999999998E-2</v>
      </c>
      <c r="P310" s="89">
        <v>0</v>
      </c>
      <c r="Q310" s="89">
        <v>0</v>
      </c>
      <c r="R310" s="89">
        <v>0</v>
      </c>
      <c r="S310" s="89">
        <v>2.6109999999999998E-2</v>
      </c>
      <c r="T310" s="88">
        <f>U310+V310+W310+X310</f>
        <v>0.98504999999999998</v>
      </c>
      <c r="U310" s="89">
        <v>0</v>
      </c>
      <c r="V310" s="89">
        <v>0</v>
      </c>
      <c r="W310" s="89">
        <v>0.98504999999999998</v>
      </c>
      <c r="X310" s="89">
        <v>0</v>
      </c>
      <c r="Y310" s="88">
        <f t="shared" ref="Y310:Y397" si="168">Z310+AA310+AB310+AC310</f>
        <v>5.6000000000000006E-4</v>
      </c>
      <c r="Z310" s="88">
        <v>0</v>
      </c>
      <c r="AA310" s="88">
        <v>0</v>
      </c>
      <c r="AB310" s="88">
        <v>5.6000000000000006E-4</v>
      </c>
      <c r="AC310" s="88">
        <v>0</v>
      </c>
      <c r="AD310" s="87">
        <v>0.91666666999999991</v>
      </c>
      <c r="AE310" s="88">
        <f t="shared" si="163"/>
        <v>1.0445499999999999</v>
      </c>
      <c r="AF310" s="88">
        <f t="shared" si="163"/>
        <v>0</v>
      </c>
      <c r="AG310" s="88">
        <f t="shared" si="163"/>
        <v>0</v>
      </c>
      <c r="AH310" s="88">
        <f t="shared" si="163"/>
        <v>1.0445499999999999</v>
      </c>
      <c r="AI310" s="88">
        <f t="shared" si="163"/>
        <v>0</v>
      </c>
      <c r="AJ310" s="88">
        <f t="shared" ref="AJ310" si="169">AK310+AL310+AM310+AN310</f>
        <v>0</v>
      </c>
      <c r="AK310" s="89">
        <v>0</v>
      </c>
      <c r="AL310" s="89">
        <v>0</v>
      </c>
      <c r="AM310" s="89">
        <v>0</v>
      </c>
      <c r="AN310" s="89">
        <v>0</v>
      </c>
      <c r="AO310" s="88">
        <f t="shared" ref="AO310" si="170">AP310+AQ310+AR310+AS310</f>
        <v>0</v>
      </c>
      <c r="AP310" s="89">
        <v>0</v>
      </c>
      <c r="AQ310" s="89">
        <v>0</v>
      </c>
      <c r="AR310" s="89">
        <v>0</v>
      </c>
      <c r="AS310" s="89">
        <v>0</v>
      </c>
      <c r="AT310" s="88">
        <f t="shared" si="161"/>
        <v>1.0445499999999999</v>
      </c>
      <c r="AU310" s="89">
        <v>0</v>
      </c>
      <c r="AV310" s="89">
        <v>0</v>
      </c>
      <c r="AW310" s="89">
        <v>1.0445499999999999</v>
      </c>
      <c r="AX310" s="89">
        <v>0</v>
      </c>
      <c r="AY310" s="88">
        <f t="shared" si="162"/>
        <v>0</v>
      </c>
      <c r="AZ310" s="89">
        <v>0</v>
      </c>
      <c r="BA310" s="89">
        <v>0</v>
      </c>
      <c r="BB310" s="89">
        <v>0</v>
      </c>
      <c r="BC310" s="89">
        <v>0</v>
      </c>
      <c r="BD310" s="78"/>
      <c r="BE310" s="90"/>
      <c r="BF310" s="93"/>
      <c r="BG310" s="34"/>
      <c r="BH310" s="34"/>
      <c r="BI310" s="34"/>
      <c r="BJ310" s="36"/>
      <c r="BK310" s="34"/>
      <c r="BL310" s="34"/>
      <c r="BM310" s="34"/>
      <c r="BN310" s="34"/>
      <c r="BQ310" s="34"/>
      <c r="BR310" s="34"/>
      <c r="BS310" s="34"/>
    </row>
    <row r="311" spans="1:71" ht="31.5" x14ac:dyDescent="0.25">
      <c r="A311" s="113" t="s">
        <v>437</v>
      </c>
      <c r="B311" s="114" t="s">
        <v>655</v>
      </c>
      <c r="C311" s="113" t="s">
        <v>656</v>
      </c>
      <c r="D311" s="87">
        <f>VLOOKUP(C311,'[1]10 Кв ф'!C296:I699,5,FALSE)</f>
        <v>5.4850862639999995</v>
      </c>
      <c r="E311" s="88">
        <f t="shared" ref="E311:I362" si="171">J311+O311+T311+Y311</f>
        <v>1.9350000000000001</v>
      </c>
      <c r="F311" s="88">
        <f t="shared" si="171"/>
        <v>1.35</v>
      </c>
      <c r="G311" s="88">
        <f t="shared" si="171"/>
        <v>0</v>
      </c>
      <c r="H311" s="88">
        <f t="shared" si="171"/>
        <v>0</v>
      </c>
      <c r="I311" s="88">
        <f t="shared" si="171"/>
        <v>0.58499999999999996</v>
      </c>
      <c r="J311" s="88">
        <f t="shared" si="153"/>
        <v>0</v>
      </c>
      <c r="K311" s="89">
        <v>0</v>
      </c>
      <c r="L311" s="89">
        <v>0</v>
      </c>
      <c r="M311" s="89">
        <v>0</v>
      </c>
      <c r="N311" s="89">
        <v>0</v>
      </c>
      <c r="O311" s="88">
        <f t="shared" si="167"/>
        <v>0</v>
      </c>
      <c r="P311" s="89">
        <v>0</v>
      </c>
      <c r="Q311" s="89">
        <v>0</v>
      </c>
      <c r="R311" s="89">
        <v>0</v>
      </c>
      <c r="S311" s="89">
        <v>0</v>
      </c>
      <c r="T311" s="88">
        <f t="shared" ref="T311:T398" si="172">U311+V311+W311+X311</f>
        <v>0.58499999999999996</v>
      </c>
      <c r="U311" s="89">
        <v>0</v>
      </c>
      <c r="V311" s="89">
        <v>0</v>
      </c>
      <c r="W311" s="89">
        <v>0</v>
      </c>
      <c r="X311" s="89">
        <v>0.58499999999999996</v>
      </c>
      <c r="Y311" s="88">
        <f t="shared" si="168"/>
        <v>1.35</v>
      </c>
      <c r="Z311" s="89">
        <v>1.35</v>
      </c>
      <c r="AA311" s="89">
        <v>0</v>
      </c>
      <c r="AB311" s="89">
        <v>0</v>
      </c>
      <c r="AC311" s="89">
        <v>0</v>
      </c>
      <c r="AD311" s="87">
        <v>4.5709052199999993</v>
      </c>
      <c r="AE311" s="88">
        <f t="shared" si="163"/>
        <v>0.48749999999999999</v>
      </c>
      <c r="AF311" s="88">
        <f t="shared" si="163"/>
        <v>0</v>
      </c>
      <c r="AG311" s="88">
        <f t="shared" si="163"/>
        <v>0</v>
      </c>
      <c r="AH311" s="88">
        <f t="shared" si="163"/>
        <v>0</v>
      </c>
      <c r="AI311" s="88">
        <f t="shared" si="163"/>
        <v>0.48749999999999999</v>
      </c>
      <c r="AJ311" s="89">
        <v>0</v>
      </c>
      <c r="AK311" s="89">
        <v>0</v>
      </c>
      <c r="AL311" s="89">
        <v>0</v>
      </c>
      <c r="AM311" s="89">
        <v>0</v>
      </c>
      <c r="AN311" s="89">
        <v>0</v>
      </c>
      <c r="AO311" s="89">
        <v>0</v>
      </c>
      <c r="AP311" s="89">
        <v>0</v>
      </c>
      <c r="AQ311" s="89">
        <v>0</v>
      </c>
      <c r="AR311" s="89">
        <v>0</v>
      </c>
      <c r="AS311" s="89">
        <v>0</v>
      </c>
      <c r="AT311" s="88">
        <f t="shared" si="161"/>
        <v>0.48749999999999999</v>
      </c>
      <c r="AU311" s="89">
        <v>0</v>
      </c>
      <c r="AV311" s="89">
        <v>0</v>
      </c>
      <c r="AW311" s="89">
        <v>0</v>
      </c>
      <c r="AX311" s="89">
        <v>0.48749999999999999</v>
      </c>
      <c r="AY311" s="88">
        <f t="shared" si="162"/>
        <v>0</v>
      </c>
      <c r="AZ311" s="89">
        <v>0</v>
      </c>
      <c r="BA311" s="89">
        <v>0</v>
      </c>
      <c r="BB311" s="89">
        <v>0</v>
      </c>
      <c r="BC311" s="89">
        <v>0</v>
      </c>
      <c r="BD311" s="78"/>
      <c r="BE311" s="90"/>
      <c r="BF311" s="115"/>
      <c r="BG311" s="34"/>
      <c r="BH311" s="34"/>
      <c r="BI311" s="34"/>
      <c r="BJ311" s="36"/>
      <c r="BK311" s="34"/>
      <c r="BL311" s="34"/>
      <c r="BM311" s="34"/>
      <c r="BN311" s="34"/>
      <c r="BR311" s="1"/>
    </row>
    <row r="312" spans="1:71" ht="31.5" x14ac:dyDescent="0.25">
      <c r="A312" s="113" t="s">
        <v>437</v>
      </c>
      <c r="B312" s="114" t="s">
        <v>657</v>
      </c>
      <c r="C312" s="113" t="s">
        <v>658</v>
      </c>
      <c r="D312" s="87">
        <f>VLOOKUP(C312,'[1]10 Кв ф'!C297:I700,5,FALSE)</f>
        <v>21.920465119999999</v>
      </c>
      <c r="E312" s="88">
        <f t="shared" si="171"/>
        <v>32.054856839999999</v>
      </c>
      <c r="F312" s="88">
        <f t="shared" si="171"/>
        <v>32.054856839999999</v>
      </c>
      <c r="G312" s="88">
        <f t="shared" si="171"/>
        <v>0</v>
      </c>
      <c r="H312" s="88">
        <f t="shared" si="171"/>
        <v>0</v>
      </c>
      <c r="I312" s="88">
        <f t="shared" si="171"/>
        <v>0</v>
      </c>
      <c r="J312" s="88">
        <f t="shared" si="153"/>
        <v>0</v>
      </c>
      <c r="K312" s="89">
        <v>0</v>
      </c>
      <c r="L312" s="89">
        <v>0</v>
      </c>
      <c r="M312" s="89">
        <v>0</v>
      </c>
      <c r="N312" s="89">
        <v>0</v>
      </c>
      <c r="O312" s="88">
        <f t="shared" si="167"/>
        <v>0</v>
      </c>
      <c r="P312" s="89">
        <v>0</v>
      </c>
      <c r="Q312" s="89">
        <v>0</v>
      </c>
      <c r="R312" s="89">
        <v>0</v>
      </c>
      <c r="S312" s="89">
        <v>0</v>
      </c>
      <c r="T312" s="88">
        <f t="shared" si="172"/>
        <v>3.11651532</v>
      </c>
      <c r="U312" s="89">
        <v>3.11651532</v>
      </c>
      <c r="V312" s="89">
        <v>0</v>
      </c>
      <c r="W312" s="89">
        <v>0</v>
      </c>
      <c r="X312" s="89">
        <v>0</v>
      </c>
      <c r="Y312" s="88">
        <f t="shared" si="168"/>
        <v>28.938341520000002</v>
      </c>
      <c r="Z312" s="88">
        <v>28.938341520000002</v>
      </c>
      <c r="AA312" s="88">
        <v>0</v>
      </c>
      <c r="AB312" s="88">
        <v>0</v>
      </c>
      <c r="AC312" s="88">
        <v>0</v>
      </c>
      <c r="AD312" s="87">
        <v>0</v>
      </c>
      <c r="AE312" s="88">
        <f t="shared" si="163"/>
        <v>25.088138000000001</v>
      </c>
      <c r="AF312" s="88">
        <f t="shared" si="163"/>
        <v>25.088138000000001</v>
      </c>
      <c r="AG312" s="88">
        <f t="shared" si="163"/>
        <v>0</v>
      </c>
      <c r="AH312" s="88">
        <f t="shared" si="163"/>
        <v>0</v>
      </c>
      <c r="AI312" s="88">
        <f t="shared" si="163"/>
        <v>0</v>
      </c>
      <c r="AJ312" s="89">
        <f t="shared" ref="AJ312:AJ313" si="173">AK312+AL312+AM312+AN312</f>
        <v>0</v>
      </c>
      <c r="AK312" s="89">
        <v>0</v>
      </c>
      <c r="AL312" s="89">
        <v>0</v>
      </c>
      <c r="AM312" s="89">
        <v>0</v>
      </c>
      <c r="AN312" s="89">
        <v>0</v>
      </c>
      <c r="AO312" s="89">
        <f t="shared" ref="AO312:AO313" si="174">AP312+AQ312+AR312+AS312</f>
        <v>0</v>
      </c>
      <c r="AP312" s="89">
        <v>0</v>
      </c>
      <c r="AQ312" s="89">
        <v>0</v>
      </c>
      <c r="AR312" s="89">
        <v>0</v>
      </c>
      <c r="AS312" s="89">
        <v>0</v>
      </c>
      <c r="AT312" s="88">
        <f t="shared" si="161"/>
        <v>8.6569869999999991</v>
      </c>
      <c r="AU312" s="89">
        <v>8.6569869999999991</v>
      </c>
      <c r="AV312" s="89">
        <v>0</v>
      </c>
      <c r="AW312" s="89">
        <v>0</v>
      </c>
      <c r="AX312" s="89">
        <v>0</v>
      </c>
      <c r="AY312" s="88">
        <f t="shared" si="162"/>
        <v>16.431151</v>
      </c>
      <c r="AZ312" s="89">
        <v>16.431151</v>
      </c>
      <c r="BA312" s="89">
        <v>0</v>
      </c>
      <c r="BB312" s="89">
        <v>0</v>
      </c>
      <c r="BC312" s="89">
        <v>0</v>
      </c>
      <c r="BD312" s="78"/>
      <c r="BE312" s="90"/>
      <c r="BF312" s="115"/>
      <c r="BG312" s="34"/>
      <c r="BH312" s="34"/>
      <c r="BI312" s="34"/>
      <c r="BJ312" s="36"/>
      <c r="BK312" s="34"/>
      <c r="BL312" s="34"/>
      <c r="BM312" s="34"/>
      <c r="BN312" s="34"/>
      <c r="BR312" s="1"/>
    </row>
    <row r="313" spans="1:71" ht="47.25" x14ac:dyDescent="0.25">
      <c r="A313" s="113" t="s">
        <v>437</v>
      </c>
      <c r="B313" s="114" t="s">
        <v>659</v>
      </c>
      <c r="C313" s="113" t="s">
        <v>660</v>
      </c>
      <c r="D313" s="87">
        <f>VLOOKUP(C313,'[1]10 Кв ф'!C298:I701,5,FALSE)</f>
        <v>0.91471999999999998</v>
      </c>
      <c r="E313" s="88">
        <f t="shared" si="171"/>
        <v>0.91471999999999998</v>
      </c>
      <c r="F313" s="88">
        <f t="shared" si="171"/>
        <v>0.91471999999999998</v>
      </c>
      <c r="G313" s="88">
        <f t="shared" si="171"/>
        <v>0</v>
      </c>
      <c r="H313" s="88">
        <f t="shared" si="171"/>
        <v>0</v>
      </c>
      <c r="I313" s="88">
        <f t="shared" si="171"/>
        <v>0</v>
      </c>
      <c r="J313" s="88">
        <f t="shared" si="153"/>
        <v>0</v>
      </c>
      <c r="K313" s="89">
        <v>0</v>
      </c>
      <c r="L313" s="89">
        <v>0</v>
      </c>
      <c r="M313" s="89">
        <v>0</v>
      </c>
      <c r="N313" s="89">
        <v>0</v>
      </c>
      <c r="O313" s="88">
        <f t="shared" si="167"/>
        <v>0</v>
      </c>
      <c r="P313" s="89">
        <v>0</v>
      </c>
      <c r="Q313" s="89">
        <v>0</v>
      </c>
      <c r="R313" s="89">
        <v>0</v>
      </c>
      <c r="S313" s="89">
        <v>0</v>
      </c>
      <c r="T313" s="88">
        <f t="shared" si="172"/>
        <v>0.14570591999999999</v>
      </c>
      <c r="U313" s="89">
        <v>0.14570591999999999</v>
      </c>
      <c r="V313" s="89">
        <v>0</v>
      </c>
      <c r="W313" s="89">
        <v>0</v>
      </c>
      <c r="X313" s="89">
        <v>0</v>
      </c>
      <c r="Y313" s="88">
        <f t="shared" si="168"/>
        <v>0.76901407999999993</v>
      </c>
      <c r="Z313" s="88">
        <v>0.76901407999999993</v>
      </c>
      <c r="AA313" s="88">
        <v>0</v>
      </c>
      <c r="AB313" s="88">
        <v>0</v>
      </c>
      <c r="AC313" s="88">
        <v>0</v>
      </c>
      <c r="AD313" s="87">
        <v>0.76226667000000004</v>
      </c>
      <c r="AE313" s="88">
        <f>AJ313+AO313+AT313+AY313</f>
        <v>0.76226666999999992</v>
      </c>
      <c r="AF313" s="88">
        <f t="shared" ref="AE313:AI328" si="175">AK313+AP313+AU313+AZ313</f>
        <v>0.76226666999999992</v>
      </c>
      <c r="AG313" s="88">
        <f t="shared" si="175"/>
        <v>0</v>
      </c>
      <c r="AH313" s="88">
        <f t="shared" si="175"/>
        <v>0</v>
      </c>
      <c r="AI313" s="88">
        <f t="shared" si="175"/>
        <v>0</v>
      </c>
      <c r="AJ313" s="89">
        <f t="shared" si="173"/>
        <v>0</v>
      </c>
      <c r="AK313" s="89">
        <v>0</v>
      </c>
      <c r="AL313" s="89">
        <v>0</v>
      </c>
      <c r="AM313" s="89">
        <v>0</v>
      </c>
      <c r="AN313" s="89">
        <v>0</v>
      </c>
      <c r="AO313" s="89">
        <f t="shared" si="174"/>
        <v>0</v>
      </c>
      <c r="AP313" s="89">
        <v>0</v>
      </c>
      <c r="AQ313" s="89">
        <v>0</v>
      </c>
      <c r="AR313" s="89">
        <v>0</v>
      </c>
      <c r="AS313" s="89">
        <v>0</v>
      </c>
      <c r="AT313" s="88">
        <f t="shared" si="161"/>
        <v>0.1214216</v>
      </c>
      <c r="AU313" s="89">
        <v>0.1214216</v>
      </c>
      <c r="AV313" s="89">
        <v>0</v>
      </c>
      <c r="AW313" s="89">
        <v>0</v>
      </c>
      <c r="AX313" s="89">
        <v>0</v>
      </c>
      <c r="AY313" s="88">
        <f t="shared" si="162"/>
        <v>0.64084506999999991</v>
      </c>
      <c r="AZ313" s="89">
        <v>0.64084506999999991</v>
      </c>
      <c r="BA313" s="89">
        <v>0</v>
      </c>
      <c r="BB313" s="89">
        <v>0</v>
      </c>
      <c r="BC313" s="89">
        <v>0</v>
      </c>
      <c r="BD313" s="78"/>
      <c r="BE313" s="90"/>
      <c r="BF313" s="115"/>
      <c r="BG313" s="34"/>
      <c r="BH313" s="34"/>
      <c r="BI313" s="34"/>
      <c r="BJ313" s="36"/>
      <c r="BK313" s="34"/>
      <c r="BL313" s="34"/>
      <c r="BM313" s="34"/>
      <c r="BN313" s="34"/>
      <c r="BR313" s="1"/>
    </row>
    <row r="314" spans="1:71" ht="31.5" x14ac:dyDescent="0.25">
      <c r="A314" s="113" t="s">
        <v>437</v>
      </c>
      <c r="B314" s="114" t="s">
        <v>661</v>
      </c>
      <c r="C314" s="113" t="s">
        <v>662</v>
      </c>
      <c r="D314" s="87">
        <f>VLOOKUP(C314,'[1]10 Кв ф'!C299:I702,5,FALSE)</f>
        <v>1.9202227700000001</v>
      </c>
      <c r="E314" s="88">
        <f t="shared" si="171"/>
        <v>1.8779999999999999</v>
      </c>
      <c r="F314" s="88">
        <f t="shared" si="171"/>
        <v>0</v>
      </c>
      <c r="G314" s="88">
        <f t="shared" si="171"/>
        <v>0</v>
      </c>
      <c r="H314" s="88">
        <f t="shared" si="171"/>
        <v>1.8779999999999999</v>
      </c>
      <c r="I314" s="88">
        <f t="shared" si="171"/>
        <v>0</v>
      </c>
      <c r="J314" s="88">
        <f t="shared" si="153"/>
        <v>0</v>
      </c>
      <c r="K314" s="89">
        <v>0</v>
      </c>
      <c r="L314" s="89">
        <v>0</v>
      </c>
      <c r="M314" s="89">
        <v>0</v>
      </c>
      <c r="N314" s="89">
        <v>0</v>
      </c>
      <c r="O314" s="88">
        <f t="shared" si="167"/>
        <v>0</v>
      </c>
      <c r="P314" s="89">
        <v>0</v>
      </c>
      <c r="Q314" s="89">
        <v>0</v>
      </c>
      <c r="R314" s="89">
        <v>0</v>
      </c>
      <c r="S314" s="89">
        <v>0</v>
      </c>
      <c r="T314" s="88">
        <f t="shared" si="172"/>
        <v>1.8779999999999999</v>
      </c>
      <c r="U314" s="89">
        <v>0</v>
      </c>
      <c r="V314" s="89">
        <v>0</v>
      </c>
      <c r="W314" s="89">
        <v>1.8779999999999999</v>
      </c>
      <c r="X314" s="89">
        <v>0</v>
      </c>
      <c r="Y314" s="88">
        <f t="shared" si="168"/>
        <v>0</v>
      </c>
      <c r="Z314" s="89">
        <v>0</v>
      </c>
      <c r="AA314" s="89">
        <v>0</v>
      </c>
      <c r="AB314" s="89">
        <v>0</v>
      </c>
      <c r="AC314" s="89">
        <v>0</v>
      </c>
      <c r="AD314" s="87">
        <v>1.6001856399999999</v>
      </c>
      <c r="AE314" s="88">
        <f t="shared" si="175"/>
        <v>1.5649999999999999</v>
      </c>
      <c r="AF314" s="88">
        <f t="shared" si="175"/>
        <v>0</v>
      </c>
      <c r="AG314" s="88">
        <f t="shared" si="175"/>
        <v>0</v>
      </c>
      <c r="AH314" s="88">
        <f t="shared" si="175"/>
        <v>1.5649999999999999</v>
      </c>
      <c r="AI314" s="88">
        <f t="shared" si="175"/>
        <v>0</v>
      </c>
      <c r="AJ314" s="89">
        <v>0</v>
      </c>
      <c r="AK314" s="89">
        <v>0</v>
      </c>
      <c r="AL314" s="89">
        <v>0</v>
      </c>
      <c r="AM314" s="89">
        <v>0</v>
      </c>
      <c r="AN314" s="89">
        <v>0</v>
      </c>
      <c r="AO314" s="89">
        <v>0</v>
      </c>
      <c r="AP314" s="89">
        <v>0</v>
      </c>
      <c r="AQ314" s="89">
        <v>0</v>
      </c>
      <c r="AR314" s="89">
        <v>0</v>
      </c>
      <c r="AS314" s="89">
        <v>0</v>
      </c>
      <c r="AT314" s="88">
        <f t="shared" si="161"/>
        <v>1.5649999999999999</v>
      </c>
      <c r="AU314" s="89">
        <v>0</v>
      </c>
      <c r="AV314" s="89">
        <v>0</v>
      </c>
      <c r="AW314" s="89">
        <v>1.5649999999999999</v>
      </c>
      <c r="AX314" s="89">
        <v>0</v>
      </c>
      <c r="AY314" s="88">
        <f t="shared" si="162"/>
        <v>0</v>
      </c>
      <c r="AZ314" s="89">
        <v>0</v>
      </c>
      <c r="BA314" s="89">
        <v>0</v>
      </c>
      <c r="BB314" s="89">
        <v>0</v>
      </c>
      <c r="BC314" s="89">
        <v>0</v>
      </c>
      <c r="BD314" s="78"/>
      <c r="BE314" s="90"/>
      <c r="BF314" s="115"/>
      <c r="BG314" s="34"/>
      <c r="BH314" s="34"/>
      <c r="BI314" s="34"/>
      <c r="BJ314" s="36"/>
      <c r="BK314" s="34"/>
      <c r="BL314" s="34"/>
      <c r="BM314" s="34"/>
      <c r="BN314" s="34"/>
      <c r="BR314" s="1"/>
    </row>
    <row r="315" spans="1:71" ht="31.5" x14ac:dyDescent="0.25">
      <c r="A315" s="113" t="s">
        <v>437</v>
      </c>
      <c r="B315" s="114" t="s">
        <v>663</v>
      </c>
      <c r="C315" s="113" t="s">
        <v>664</v>
      </c>
      <c r="D315" s="87">
        <f>VLOOKUP(C315,'[1]10 Кв ф'!C300:I703,5,FALSE)</f>
        <v>1.7649599999999999</v>
      </c>
      <c r="E315" s="88">
        <f t="shared" si="171"/>
        <v>0</v>
      </c>
      <c r="F315" s="88">
        <f t="shared" si="171"/>
        <v>0</v>
      </c>
      <c r="G315" s="88">
        <f t="shared" si="171"/>
        <v>0</v>
      </c>
      <c r="H315" s="88">
        <f t="shared" si="171"/>
        <v>0</v>
      </c>
      <c r="I315" s="88">
        <f t="shared" si="171"/>
        <v>0</v>
      </c>
      <c r="J315" s="88">
        <f t="shared" si="153"/>
        <v>0</v>
      </c>
      <c r="K315" s="89">
        <v>0</v>
      </c>
      <c r="L315" s="89">
        <v>0</v>
      </c>
      <c r="M315" s="89">
        <v>0</v>
      </c>
      <c r="N315" s="89">
        <v>0</v>
      </c>
      <c r="O315" s="88">
        <f t="shared" si="167"/>
        <v>0</v>
      </c>
      <c r="P315" s="89">
        <v>0</v>
      </c>
      <c r="Q315" s="89">
        <v>0</v>
      </c>
      <c r="R315" s="89">
        <v>0</v>
      </c>
      <c r="S315" s="89">
        <v>0</v>
      </c>
      <c r="T315" s="88">
        <f t="shared" si="172"/>
        <v>0</v>
      </c>
      <c r="U315" s="89">
        <v>0</v>
      </c>
      <c r="V315" s="89">
        <v>0</v>
      </c>
      <c r="W315" s="89">
        <v>0</v>
      </c>
      <c r="X315" s="89">
        <v>0</v>
      </c>
      <c r="Y315" s="88">
        <f t="shared" si="168"/>
        <v>0</v>
      </c>
      <c r="Z315" s="89">
        <v>0</v>
      </c>
      <c r="AA315" s="89">
        <v>0</v>
      </c>
      <c r="AB315" s="89">
        <v>0</v>
      </c>
      <c r="AC315" s="89">
        <v>0</v>
      </c>
      <c r="AD315" s="87">
        <v>1.4707999999999999</v>
      </c>
      <c r="AE315" s="88">
        <f t="shared" si="175"/>
        <v>0</v>
      </c>
      <c r="AF315" s="88">
        <f t="shared" si="175"/>
        <v>0</v>
      </c>
      <c r="AG315" s="88">
        <f t="shared" si="175"/>
        <v>0</v>
      </c>
      <c r="AH315" s="88">
        <f t="shared" si="175"/>
        <v>0</v>
      </c>
      <c r="AI315" s="88">
        <f t="shared" si="175"/>
        <v>0</v>
      </c>
      <c r="AJ315" s="89">
        <v>0</v>
      </c>
      <c r="AK315" s="89">
        <v>0</v>
      </c>
      <c r="AL315" s="89">
        <v>0</v>
      </c>
      <c r="AM315" s="89">
        <v>0</v>
      </c>
      <c r="AN315" s="89">
        <v>0</v>
      </c>
      <c r="AO315" s="89">
        <v>0</v>
      </c>
      <c r="AP315" s="89">
        <v>0</v>
      </c>
      <c r="AQ315" s="89">
        <v>0</v>
      </c>
      <c r="AR315" s="89">
        <v>0</v>
      </c>
      <c r="AS315" s="89">
        <v>0</v>
      </c>
      <c r="AT315" s="88">
        <f t="shared" si="161"/>
        <v>0</v>
      </c>
      <c r="AU315" s="89">
        <v>0</v>
      </c>
      <c r="AV315" s="89">
        <v>0</v>
      </c>
      <c r="AW315" s="89">
        <v>0</v>
      </c>
      <c r="AX315" s="89">
        <v>0</v>
      </c>
      <c r="AY315" s="88">
        <f t="shared" si="162"/>
        <v>0</v>
      </c>
      <c r="AZ315" s="89">
        <v>0</v>
      </c>
      <c r="BA315" s="89">
        <v>0</v>
      </c>
      <c r="BB315" s="89">
        <v>0</v>
      </c>
      <c r="BC315" s="89">
        <v>0</v>
      </c>
      <c r="BD315" s="78"/>
      <c r="BE315" s="90"/>
      <c r="BF315" s="115"/>
      <c r="BG315" s="34"/>
      <c r="BH315" s="34"/>
      <c r="BI315" s="34"/>
      <c r="BJ315" s="36"/>
      <c r="BK315" s="34"/>
      <c r="BL315" s="34"/>
      <c r="BM315" s="34"/>
      <c r="BN315" s="34"/>
      <c r="BR315" s="1"/>
    </row>
    <row r="316" spans="1:71" ht="31.5" x14ac:dyDescent="0.25">
      <c r="A316" s="113" t="s">
        <v>437</v>
      </c>
      <c r="B316" s="114" t="s">
        <v>665</v>
      </c>
      <c r="C316" s="113" t="s">
        <v>666</v>
      </c>
      <c r="D316" s="87">
        <f>VLOOKUP(C316,'[1]10 Кв ф'!C301:I704,5,FALSE)</f>
        <v>0.13508060399999999</v>
      </c>
      <c r="E316" s="88">
        <f t="shared" si="171"/>
        <v>0.12</v>
      </c>
      <c r="F316" s="88">
        <f t="shared" si="171"/>
        <v>0</v>
      </c>
      <c r="G316" s="88">
        <f t="shared" si="171"/>
        <v>0</v>
      </c>
      <c r="H316" s="88">
        <f t="shared" si="171"/>
        <v>0.12</v>
      </c>
      <c r="I316" s="88">
        <f t="shared" si="171"/>
        <v>0</v>
      </c>
      <c r="J316" s="88">
        <f t="shared" si="153"/>
        <v>0</v>
      </c>
      <c r="K316" s="89">
        <v>0</v>
      </c>
      <c r="L316" s="89">
        <v>0</v>
      </c>
      <c r="M316" s="89">
        <v>0</v>
      </c>
      <c r="N316" s="89">
        <v>0</v>
      </c>
      <c r="O316" s="88">
        <f t="shared" si="167"/>
        <v>0</v>
      </c>
      <c r="P316" s="89">
        <v>0</v>
      </c>
      <c r="Q316" s="89">
        <v>0</v>
      </c>
      <c r="R316" s="89">
        <v>0</v>
      </c>
      <c r="S316" s="89">
        <v>0</v>
      </c>
      <c r="T316" s="88">
        <f t="shared" si="172"/>
        <v>0</v>
      </c>
      <c r="U316" s="89">
        <v>0</v>
      </c>
      <c r="V316" s="89">
        <v>0</v>
      </c>
      <c r="W316" s="89">
        <v>0</v>
      </c>
      <c r="X316" s="89">
        <v>0</v>
      </c>
      <c r="Y316" s="88">
        <f t="shared" si="168"/>
        <v>0.12</v>
      </c>
      <c r="Z316" s="88">
        <v>0</v>
      </c>
      <c r="AA316" s="88">
        <v>0</v>
      </c>
      <c r="AB316" s="88">
        <v>0.12</v>
      </c>
      <c r="AC316" s="88">
        <v>0</v>
      </c>
      <c r="AD316" s="87">
        <v>0.11256717000000001</v>
      </c>
      <c r="AE316" s="88">
        <f t="shared" si="175"/>
        <v>0.1</v>
      </c>
      <c r="AF316" s="88">
        <f t="shared" si="175"/>
        <v>0</v>
      </c>
      <c r="AG316" s="88">
        <f t="shared" si="175"/>
        <v>0</v>
      </c>
      <c r="AH316" s="88">
        <f t="shared" si="175"/>
        <v>0.1</v>
      </c>
      <c r="AI316" s="88">
        <f t="shared" si="175"/>
        <v>0</v>
      </c>
      <c r="AJ316" s="89">
        <v>0</v>
      </c>
      <c r="AK316" s="89">
        <v>0</v>
      </c>
      <c r="AL316" s="89">
        <v>0</v>
      </c>
      <c r="AM316" s="89">
        <v>0</v>
      </c>
      <c r="AN316" s="89">
        <v>0</v>
      </c>
      <c r="AO316" s="89">
        <v>0</v>
      </c>
      <c r="AP316" s="89">
        <v>0</v>
      </c>
      <c r="AQ316" s="89">
        <v>0</v>
      </c>
      <c r="AR316" s="89">
        <v>0</v>
      </c>
      <c r="AS316" s="89">
        <v>0</v>
      </c>
      <c r="AT316" s="88">
        <f t="shared" si="161"/>
        <v>0</v>
      </c>
      <c r="AU316" s="89">
        <v>0</v>
      </c>
      <c r="AV316" s="89">
        <v>0</v>
      </c>
      <c r="AW316" s="89">
        <v>0</v>
      </c>
      <c r="AX316" s="89">
        <v>0</v>
      </c>
      <c r="AY316" s="88">
        <f t="shared" si="162"/>
        <v>0.1</v>
      </c>
      <c r="AZ316" s="89">
        <v>0</v>
      </c>
      <c r="BA316" s="89">
        <v>0</v>
      </c>
      <c r="BB316" s="89">
        <v>0.1</v>
      </c>
      <c r="BC316" s="89">
        <v>0</v>
      </c>
      <c r="BD316" s="78"/>
      <c r="BE316" s="90"/>
      <c r="BF316" s="115"/>
      <c r="BG316" s="34"/>
      <c r="BH316" s="34"/>
      <c r="BI316" s="34"/>
      <c r="BJ316" s="36"/>
      <c r="BK316" s="34"/>
      <c r="BL316" s="34"/>
      <c r="BM316" s="34"/>
      <c r="BN316" s="34"/>
      <c r="BR316" s="1"/>
    </row>
    <row r="317" spans="1:71" ht="47.25" x14ac:dyDescent="0.25">
      <c r="A317" s="113" t="s">
        <v>437</v>
      </c>
      <c r="B317" s="114" t="s">
        <v>667</v>
      </c>
      <c r="C317" s="113" t="s">
        <v>668</v>
      </c>
      <c r="D317" s="87">
        <f>VLOOKUP(C317,'[1]10 Кв ф'!C302:I705,5,FALSE)</f>
        <v>0.24693691199999998</v>
      </c>
      <c r="E317" s="88">
        <f t="shared" si="171"/>
        <v>0</v>
      </c>
      <c r="F317" s="88">
        <f t="shared" si="171"/>
        <v>0</v>
      </c>
      <c r="G317" s="88">
        <f t="shared" si="171"/>
        <v>0</v>
      </c>
      <c r="H317" s="88">
        <f t="shared" si="171"/>
        <v>0</v>
      </c>
      <c r="I317" s="88">
        <f t="shared" si="171"/>
        <v>0</v>
      </c>
      <c r="J317" s="88">
        <f t="shared" si="153"/>
        <v>0</v>
      </c>
      <c r="K317" s="89">
        <v>0</v>
      </c>
      <c r="L317" s="89">
        <v>0</v>
      </c>
      <c r="M317" s="89">
        <v>0</v>
      </c>
      <c r="N317" s="89">
        <v>0</v>
      </c>
      <c r="O317" s="88">
        <f t="shared" si="167"/>
        <v>0</v>
      </c>
      <c r="P317" s="89">
        <v>0</v>
      </c>
      <c r="Q317" s="89">
        <v>0</v>
      </c>
      <c r="R317" s="89">
        <v>0</v>
      </c>
      <c r="S317" s="89">
        <v>0</v>
      </c>
      <c r="T317" s="88">
        <f t="shared" si="172"/>
        <v>0</v>
      </c>
      <c r="U317" s="89">
        <v>0</v>
      </c>
      <c r="V317" s="89">
        <v>0</v>
      </c>
      <c r="W317" s="89">
        <v>0</v>
      </c>
      <c r="X317" s="89">
        <v>0</v>
      </c>
      <c r="Y317" s="88">
        <f t="shared" si="168"/>
        <v>0</v>
      </c>
      <c r="Z317" s="89">
        <v>0</v>
      </c>
      <c r="AA317" s="89">
        <v>0</v>
      </c>
      <c r="AB317" s="89">
        <v>0</v>
      </c>
      <c r="AC317" s="89">
        <v>0</v>
      </c>
      <c r="AD317" s="87">
        <v>0.20578075999999998</v>
      </c>
      <c r="AE317" s="88">
        <f t="shared" si="175"/>
        <v>0</v>
      </c>
      <c r="AF317" s="88">
        <f t="shared" si="175"/>
        <v>0</v>
      </c>
      <c r="AG317" s="88">
        <f t="shared" si="175"/>
        <v>0</v>
      </c>
      <c r="AH317" s="88">
        <f t="shared" si="175"/>
        <v>0</v>
      </c>
      <c r="AI317" s="88">
        <f t="shared" si="175"/>
        <v>0</v>
      </c>
      <c r="AJ317" s="89">
        <v>0</v>
      </c>
      <c r="AK317" s="89">
        <v>0</v>
      </c>
      <c r="AL317" s="89">
        <v>0</v>
      </c>
      <c r="AM317" s="89">
        <v>0</v>
      </c>
      <c r="AN317" s="89">
        <v>0</v>
      </c>
      <c r="AO317" s="89">
        <v>0</v>
      </c>
      <c r="AP317" s="89">
        <v>0</v>
      </c>
      <c r="AQ317" s="89">
        <v>0</v>
      </c>
      <c r="AR317" s="89">
        <v>0</v>
      </c>
      <c r="AS317" s="89">
        <v>0</v>
      </c>
      <c r="AT317" s="88">
        <f t="shared" si="161"/>
        <v>0</v>
      </c>
      <c r="AU317" s="89">
        <v>0</v>
      </c>
      <c r="AV317" s="89">
        <v>0</v>
      </c>
      <c r="AW317" s="89">
        <v>0</v>
      </c>
      <c r="AX317" s="89">
        <v>0</v>
      </c>
      <c r="AY317" s="88">
        <f t="shared" si="162"/>
        <v>0</v>
      </c>
      <c r="AZ317" s="89">
        <v>0</v>
      </c>
      <c r="BA317" s="89">
        <v>0</v>
      </c>
      <c r="BB317" s="89">
        <v>0</v>
      </c>
      <c r="BC317" s="89">
        <v>0</v>
      </c>
      <c r="BD317" s="78"/>
      <c r="BE317" s="90"/>
      <c r="BF317" s="115"/>
      <c r="BG317" s="34"/>
      <c r="BH317" s="34"/>
      <c r="BI317" s="34"/>
      <c r="BJ317" s="36"/>
      <c r="BK317" s="34"/>
      <c r="BL317" s="34"/>
      <c r="BM317" s="34"/>
      <c r="BN317" s="34"/>
      <c r="BR317" s="1"/>
    </row>
    <row r="318" spans="1:71" ht="47.25" x14ac:dyDescent="0.25">
      <c r="A318" s="113" t="s">
        <v>437</v>
      </c>
      <c r="B318" s="114" t="s">
        <v>669</v>
      </c>
      <c r="C318" s="113" t="s">
        <v>670</v>
      </c>
      <c r="D318" s="87">
        <f>VLOOKUP(C318,'[1]10 Кв ф'!C303:I706,5,FALSE)</f>
        <v>0.38851730399999995</v>
      </c>
      <c r="E318" s="88">
        <f t="shared" si="171"/>
        <v>0.31334879999999998</v>
      </c>
      <c r="F318" s="88">
        <f t="shared" si="171"/>
        <v>0</v>
      </c>
      <c r="G318" s="88">
        <f t="shared" si="171"/>
        <v>0</v>
      </c>
      <c r="H318" s="88">
        <f t="shared" si="171"/>
        <v>0.31334879999999998</v>
      </c>
      <c r="I318" s="88">
        <f t="shared" si="171"/>
        <v>0</v>
      </c>
      <c r="J318" s="88">
        <f t="shared" si="153"/>
        <v>0</v>
      </c>
      <c r="K318" s="89">
        <v>0</v>
      </c>
      <c r="L318" s="89">
        <v>0</v>
      </c>
      <c r="M318" s="89">
        <v>0</v>
      </c>
      <c r="N318" s="89">
        <v>0</v>
      </c>
      <c r="O318" s="88">
        <f t="shared" si="167"/>
        <v>0</v>
      </c>
      <c r="P318" s="89">
        <v>0</v>
      </c>
      <c r="Q318" s="89">
        <v>0</v>
      </c>
      <c r="R318" s="89">
        <v>0</v>
      </c>
      <c r="S318" s="89">
        <v>0</v>
      </c>
      <c r="T318" s="88">
        <f t="shared" si="172"/>
        <v>0</v>
      </c>
      <c r="U318" s="89">
        <v>0</v>
      </c>
      <c r="V318" s="89">
        <v>0</v>
      </c>
      <c r="W318" s="89">
        <v>0</v>
      </c>
      <c r="X318" s="89">
        <v>0</v>
      </c>
      <c r="Y318" s="88">
        <f t="shared" si="168"/>
        <v>0.31334879999999998</v>
      </c>
      <c r="Z318" s="88">
        <v>0</v>
      </c>
      <c r="AA318" s="88">
        <v>0</v>
      </c>
      <c r="AB318" s="88">
        <v>0.31334879999999998</v>
      </c>
      <c r="AC318" s="88">
        <v>0</v>
      </c>
      <c r="AD318" s="87">
        <v>0.32376442</v>
      </c>
      <c r="AE318" s="88">
        <f t="shared" si="175"/>
        <v>0.26112400000000002</v>
      </c>
      <c r="AF318" s="88">
        <f t="shared" si="175"/>
        <v>0</v>
      </c>
      <c r="AG318" s="88">
        <f t="shared" si="175"/>
        <v>0</v>
      </c>
      <c r="AH318" s="88">
        <f t="shared" si="175"/>
        <v>0.26112400000000002</v>
      </c>
      <c r="AI318" s="88">
        <f t="shared" si="175"/>
        <v>0</v>
      </c>
      <c r="AJ318" s="89">
        <v>0</v>
      </c>
      <c r="AK318" s="89">
        <v>0</v>
      </c>
      <c r="AL318" s="89">
        <v>0</v>
      </c>
      <c r="AM318" s="89">
        <v>0</v>
      </c>
      <c r="AN318" s="89">
        <v>0</v>
      </c>
      <c r="AO318" s="89">
        <v>0</v>
      </c>
      <c r="AP318" s="89">
        <v>0</v>
      </c>
      <c r="AQ318" s="89">
        <v>0</v>
      </c>
      <c r="AR318" s="89">
        <v>0</v>
      </c>
      <c r="AS318" s="89">
        <v>0</v>
      </c>
      <c r="AT318" s="88">
        <f t="shared" si="161"/>
        <v>0</v>
      </c>
      <c r="AU318" s="89">
        <v>0</v>
      </c>
      <c r="AV318" s="89">
        <v>0</v>
      </c>
      <c r="AW318" s="89">
        <v>0</v>
      </c>
      <c r="AX318" s="89">
        <v>0</v>
      </c>
      <c r="AY318" s="88">
        <f t="shared" si="162"/>
        <v>0.26112400000000002</v>
      </c>
      <c r="AZ318" s="89">
        <v>0</v>
      </c>
      <c r="BA318" s="89">
        <v>0</v>
      </c>
      <c r="BB318" s="89">
        <v>0.26112400000000002</v>
      </c>
      <c r="BC318" s="89">
        <v>0</v>
      </c>
      <c r="BD318" s="78"/>
      <c r="BE318" s="90"/>
      <c r="BF318" s="115"/>
      <c r="BG318" s="34"/>
      <c r="BH318" s="34"/>
      <c r="BI318" s="34"/>
      <c r="BJ318" s="36"/>
      <c r="BK318" s="34"/>
      <c r="BL318" s="34"/>
      <c r="BM318" s="34"/>
      <c r="BN318" s="34"/>
      <c r="BR318" s="1"/>
    </row>
    <row r="319" spans="1:71" ht="31.5" x14ac:dyDescent="0.25">
      <c r="A319" s="113" t="s">
        <v>437</v>
      </c>
      <c r="B319" s="114" t="s">
        <v>671</v>
      </c>
      <c r="C319" s="113" t="s">
        <v>672</v>
      </c>
      <c r="D319" s="87">
        <f>VLOOKUP(C319,'[1]10 Кв ф'!C304:I707,5,FALSE)</f>
        <v>31.4319928</v>
      </c>
      <c r="E319" s="88">
        <f t="shared" si="171"/>
        <v>25.732779969999999</v>
      </c>
      <c r="F319" s="88">
        <f t="shared" si="171"/>
        <v>0</v>
      </c>
      <c r="G319" s="88">
        <f t="shared" si="171"/>
        <v>0</v>
      </c>
      <c r="H319" s="88">
        <f t="shared" si="171"/>
        <v>25.732779969999999</v>
      </c>
      <c r="I319" s="88">
        <f t="shared" si="171"/>
        <v>0</v>
      </c>
      <c r="J319" s="88">
        <f t="shared" si="153"/>
        <v>0</v>
      </c>
      <c r="K319" s="89">
        <v>0</v>
      </c>
      <c r="L319" s="89">
        <v>0</v>
      </c>
      <c r="M319" s="89">
        <v>0</v>
      </c>
      <c r="N319" s="89">
        <v>0</v>
      </c>
      <c r="O319" s="88">
        <f t="shared" si="167"/>
        <v>0</v>
      </c>
      <c r="P319" s="89">
        <v>0</v>
      </c>
      <c r="Q319" s="89">
        <v>0</v>
      </c>
      <c r="R319" s="89">
        <v>0</v>
      </c>
      <c r="S319" s="89">
        <v>0</v>
      </c>
      <c r="T319" s="88">
        <f t="shared" si="172"/>
        <v>0</v>
      </c>
      <c r="U319" s="89">
        <v>0</v>
      </c>
      <c r="V319" s="89">
        <v>0</v>
      </c>
      <c r="W319" s="89">
        <v>0</v>
      </c>
      <c r="X319" s="89">
        <v>0</v>
      </c>
      <c r="Y319" s="88">
        <f t="shared" si="168"/>
        <v>25.732779969999999</v>
      </c>
      <c r="Z319" s="88">
        <v>0</v>
      </c>
      <c r="AA319" s="88">
        <v>0</v>
      </c>
      <c r="AB319" s="88">
        <v>25.732779969999999</v>
      </c>
      <c r="AC319" s="88">
        <v>0</v>
      </c>
      <c r="AD319" s="87">
        <v>26.193327329999999</v>
      </c>
      <c r="AE319" s="88">
        <f t="shared" si="175"/>
        <v>21.44398331</v>
      </c>
      <c r="AF319" s="88">
        <f t="shared" si="175"/>
        <v>0</v>
      </c>
      <c r="AG319" s="88">
        <f t="shared" si="175"/>
        <v>0</v>
      </c>
      <c r="AH319" s="88">
        <f t="shared" si="175"/>
        <v>21.44398331</v>
      </c>
      <c r="AI319" s="88">
        <f t="shared" si="175"/>
        <v>0</v>
      </c>
      <c r="AJ319" s="89">
        <v>0</v>
      </c>
      <c r="AK319" s="89">
        <v>0</v>
      </c>
      <c r="AL319" s="89">
        <v>0</v>
      </c>
      <c r="AM319" s="89">
        <v>0</v>
      </c>
      <c r="AN319" s="89">
        <v>0</v>
      </c>
      <c r="AO319" s="89">
        <v>0</v>
      </c>
      <c r="AP319" s="89">
        <v>0</v>
      </c>
      <c r="AQ319" s="89">
        <v>0</v>
      </c>
      <c r="AR319" s="89">
        <v>0</v>
      </c>
      <c r="AS319" s="89">
        <v>0</v>
      </c>
      <c r="AT319" s="88">
        <f t="shared" si="161"/>
        <v>0</v>
      </c>
      <c r="AU319" s="89">
        <v>0</v>
      </c>
      <c r="AV319" s="89">
        <v>0</v>
      </c>
      <c r="AW319" s="89">
        <v>0</v>
      </c>
      <c r="AX319" s="89">
        <v>0</v>
      </c>
      <c r="AY319" s="88">
        <f t="shared" si="162"/>
        <v>21.44398331</v>
      </c>
      <c r="AZ319" s="89">
        <v>0</v>
      </c>
      <c r="BA319" s="89">
        <v>0</v>
      </c>
      <c r="BB319" s="89">
        <v>21.44398331</v>
      </c>
      <c r="BC319" s="89">
        <v>0</v>
      </c>
      <c r="BD319" s="78"/>
      <c r="BE319" s="90"/>
      <c r="BF319" s="115"/>
      <c r="BG319" s="34"/>
      <c r="BH319" s="34"/>
      <c r="BI319" s="34"/>
      <c r="BJ319" s="36"/>
      <c r="BK319" s="34"/>
      <c r="BL319" s="34"/>
      <c r="BM319" s="34"/>
      <c r="BN319" s="34"/>
      <c r="BR319" s="1"/>
    </row>
    <row r="320" spans="1:71" ht="31.5" x14ac:dyDescent="0.25">
      <c r="A320" s="113" t="s">
        <v>437</v>
      </c>
      <c r="B320" s="114" t="s">
        <v>673</v>
      </c>
      <c r="C320" s="113" t="s">
        <v>674</v>
      </c>
      <c r="D320" s="87">
        <f>VLOOKUP(C320,'[1]10 Кв ф'!C305:I708,5,FALSE)</f>
        <v>1.7269535999999999</v>
      </c>
      <c r="E320" s="88">
        <f t="shared" si="171"/>
        <v>1.5449999999999999</v>
      </c>
      <c r="F320" s="88">
        <f t="shared" si="171"/>
        <v>0</v>
      </c>
      <c r="G320" s="88">
        <f t="shared" si="171"/>
        <v>0</v>
      </c>
      <c r="H320" s="88">
        <f t="shared" si="171"/>
        <v>1.5449999999999999</v>
      </c>
      <c r="I320" s="88">
        <f t="shared" si="171"/>
        <v>0</v>
      </c>
      <c r="J320" s="88">
        <f t="shared" si="153"/>
        <v>0</v>
      </c>
      <c r="K320" s="89">
        <v>0</v>
      </c>
      <c r="L320" s="89">
        <v>0</v>
      </c>
      <c r="M320" s="89">
        <v>0</v>
      </c>
      <c r="N320" s="89">
        <v>0</v>
      </c>
      <c r="O320" s="88">
        <f t="shared" si="167"/>
        <v>0</v>
      </c>
      <c r="P320" s="89">
        <v>0</v>
      </c>
      <c r="Q320" s="89">
        <v>0</v>
      </c>
      <c r="R320" s="89">
        <v>0</v>
      </c>
      <c r="S320" s="89">
        <v>0</v>
      </c>
      <c r="T320" s="88">
        <f t="shared" si="172"/>
        <v>1.5449999999999999</v>
      </c>
      <c r="U320" s="89">
        <v>0</v>
      </c>
      <c r="V320" s="89">
        <v>0</v>
      </c>
      <c r="W320" s="89">
        <v>1.5449999999999999</v>
      </c>
      <c r="X320" s="89">
        <v>0</v>
      </c>
      <c r="Y320" s="88">
        <f t="shared" si="168"/>
        <v>0</v>
      </c>
      <c r="Z320" s="88">
        <v>0</v>
      </c>
      <c r="AA320" s="88">
        <v>0</v>
      </c>
      <c r="AB320" s="88">
        <v>0</v>
      </c>
      <c r="AC320" s="88">
        <v>0</v>
      </c>
      <c r="AD320" s="87">
        <v>1.439128</v>
      </c>
      <c r="AE320" s="88">
        <f t="shared" si="175"/>
        <v>1.2875000000000001</v>
      </c>
      <c r="AF320" s="88">
        <f t="shared" si="175"/>
        <v>0</v>
      </c>
      <c r="AG320" s="88">
        <f t="shared" si="175"/>
        <v>0</v>
      </c>
      <c r="AH320" s="88">
        <f t="shared" si="175"/>
        <v>1.2875000000000001</v>
      </c>
      <c r="AI320" s="88">
        <f t="shared" si="175"/>
        <v>0</v>
      </c>
      <c r="AJ320" s="89">
        <v>0</v>
      </c>
      <c r="AK320" s="89">
        <v>0</v>
      </c>
      <c r="AL320" s="89">
        <v>0</v>
      </c>
      <c r="AM320" s="89">
        <v>0</v>
      </c>
      <c r="AN320" s="89">
        <v>0</v>
      </c>
      <c r="AO320" s="89">
        <v>0</v>
      </c>
      <c r="AP320" s="89">
        <v>0</v>
      </c>
      <c r="AQ320" s="89">
        <v>0</v>
      </c>
      <c r="AR320" s="89">
        <v>0</v>
      </c>
      <c r="AS320" s="89">
        <v>0</v>
      </c>
      <c r="AT320" s="88">
        <f t="shared" si="161"/>
        <v>1.2875000000000001</v>
      </c>
      <c r="AU320" s="89">
        <v>0</v>
      </c>
      <c r="AV320" s="89">
        <v>0</v>
      </c>
      <c r="AW320" s="89">
        <v>1.2875000000000001</v>
      </c>
      <c r="AX320" s="89">
        <v>0</v>
      </c>
      <c r="AY320" s="88">
        <f t="shared" si="162"/>
        <v>0</v>
      </c>
      <c r="AZ320" s="89">
        <v>0</v>
      </c>
      <c r="BA320" s="89">
        <v>0</v>
      </c>
      <c r="BB320" s="89">
        <v>0</v>
      </c>
      <c r="BC320" s="89">
        <v>0</v>
      </c>
      <c r="BD320" s="78"/>
      <c r="BE320" s="90"/>
      <c r="BF320" s="115"/>
      <c r="BG320" s="34"/>
      <c r="BH320" s="34"/>
      <c r="BI320" s="34"/>
      <c r="BJ320" s="36"/>
      <c r="BK320" s="34"/>
      <c r="BL320" s="34"/>
      <c r="BM320" s="34"/>
      <c r="BN320" s="34"/>
      <c r="BR320" s="1"/>
    </row>
    <row r="321" spans="1:67" s="1" customFormat="1" ht="31.5" x14ac:dyDescent="0.25">
      <c r="A321" s="113" t="s">
        <v>437</v>
      </c>
      <c r="B321" s="114" t="s">
        <v>675</v>
      </c>
      <c r="C321" s="113" t="s">
        <v>676</v>
      </c>
      <c r="D321" s="87">
        <f>VLOOKUP(C321,'[1]10 Кв ф'!C306:I709,5,FALSE)</f>
        <v>0.73670883600000003</v>
      </c>
      <c r="E321" s="88">
        <f t="shared" si="171"/>
        <v>0.73670879999999994</v>
      </c>
      <c r="F321" s="88">
        <f t="shared" si="171"/>
        <v>0</v>
      </c>
      <c r="G321" s="88">
        <f t="shared" si="171"/>
        <v>0</v>
      </c>
      <c r="H321" s="88">
        <f t="shared" si="171"/>
        <v>0.73670879999999994</v>
      </c>
      <c r="I321" s="88">
        <f t="shared" si="171"/>
        <v>0</v>
      </c>
      <c r="J321" s="88">
        <f t="shared" si="153"/>
        <v>0</v>
      </c>
      <c r="K321" s="89">
        <v>0</v>
      </c>
      <c r="L321" s="89">
        <v>0</v>
      </c>
      <c r="M321" s="89">
        <v>0</v>
      </c>
      <c r="N321" s="89">
        <v>0</v>
      </c>
      <c r="O321" s="88">
        <f t="shared" si="167"/>
        <v>0</v>
      </c>
      <c r="P321" s="89">
        <v>0</v>
      </c>
      <c r="Q321" s="89">
        <v>0</v>
      </c>
      <c r="R321" s="89">
        <v>0</v>
      </c>
      <c r="S321" s="89">
        <v>0</v>
      </c>
      <c r="T321" s="88">
        <f t="shared" si="172"/>
        <v>0.73670879999999994</v>
      </c>
      <c r="U321" s="89">
        <v>0</v>
      </c>
      <c r="V321" s="89">
        <v>0</v>
      </c>
      <c r="W321" s="89">
        <v>0.73670879999999994</v>
      </c>
      <c r="X321" s="89">
        <v>0</v>
      </c>
      <c r="Y321" s="88">
        <f t="shared" si="168"/>
        <v>0</v>
      </c>
      <c r="Z321" s="88">
        <v>0</v>
      </c>
      <c r="AA321" s="88">
        <v>0</v>
      </c>
      <c r="AB321" s="88">
        <v>0</v>
      </c>
      <c r="AC321" s="88">
        <v>0</v>
      </c>
      <c r="AD321" s="87">
        <v>0.61392403000000006</v>
      </c>
      <c r="AE321" s="88">
        <f t="shared" si="175"/>
        <v>0.61392400000000003</v>
      </c>
      <c r="AF321" s="88">
        <f t="shared" si="175"/>
        <v>0</v>
      </c>
      <c r="AG321" s="88">
        <f t="shared" si="175"/>
        <v>0</v>
      </c>
      <c r="AH321" s="88">
        <f t="shared" si="175"/>
        <v>0.61392400000000003</v>
      </c>
      <c r="AI321" s="88">
        <f t="shared" si="175"/>
        <v>0</v>
      </c>
      <c r="AJ321" s="89">
        <v>0</v>
      </c>
      <c r="AK321" s="89">
        <v>0</v>
      </c>
      <c r="AL321" s="89">
        <v>0</v>
      </c>
      <c r="AM321" s="89">
        <v>0</v>
      </c>
      <c r="AN321" s="89">
        <v>0</v>
      </c>
      <c r="AO321" s="89">
        <v>0</v>
      </c>
      <c r="AP321" s="89">
        <v>0</v>
      </c>
      <c r="AQ321" s="89">
        <v>0</v>
      </c>
      <c r="AR321" s="89">
        <v>0</v>
      </c>
      <c r="AS321" s="89">
        <v>0</v>
      </c>
      <c r="AT321" s="88">
        <f t="shared" si="161"/>
        <v>0.61392400000000003</v>
      </c>
      <c r="AU321" s="89">
        <v>0</v>
      </c>
      <c r="AV321" s="89">
        <v>0</v>
      </c>
      <c r="AW321" s="89">
        <v>0.61392400000000003</v>
      </c>
      <c r="AX321" s="89">
        <v>0</v>
      </c>
      <c r="AY321" s="88">
        <f t="shared" si="162"/>
        <v>0</v>
      </c>
      <c r="AZ321" s="89">
        <v>0</v>
      </c>
      <c r="BA321" s="89">
        <v>0</v>
      </c>
      <c r="BB321" s="89">
        <v>0</v>
      </c>
      <c r="BC321" s="89">
        <v>0</v>
      </c>
      <c r="BD321" s="78"/>
      <c r="BE321" s="90"/>
      <c r="BF321" s="115"/>
      <c r="BG321" s="34"/>
      <c r="BH321" s="34"/>
      <c r="BI321" s="34"/>
      <c r="BJ321" s="36"/>
      <c r="BK321" s="34"/>
      <c r="BL321" s="34"/>
      <c r="BM321" s="34"/>
      <c r="BN321" s="34"/>
      <c r="BO321" s="9"/>
    </row>
    <row r="322" spans="1:67" s="1" customFormat="1" ht="63" x14ac:dyDescent="0.25">
      <c r="A322" s="113" t="s">
        <v>437</v>
      </c>
      <c r="B322" s="114" t="s">
        <v>677</v>
      </c>
      <c r="C322" s="116" t="s">
        <v>678</v>
      </c>
      <c r="D322" s="87">
        <f>VLOOKUP(C322,'[1]10 Кв ф'!C307:I710,5,FALSE)</f>
        <v>18.699639216000001</v>
      </c>
      <c r="E322" s="88">
        <f t="shared" si="171"/>
        <v>14.08541597</v>
      </c>
      <c r="F322" s="88">
        <f t="shared" si="171"/>
        <v>0</v>
      </c>
      <c r="G322" s="88">
        <f t="shared" si="171"/>
        <v>0</v>
      </c>
      <c r="H322" s="88">
        <f t="shared" si="171"/>
        <v>14.08541597</v>
      </c>
      <c r="I322" s="88">
        <f t="shared" si="171"/>
        <v>0</v>
      </c>
      <c r="J322" s="88">
        <f t="shared" si="153"/>
        <v>0</v>
      </c>
      <c r="K322" s="89">
        <v>0</v>
      </c>
      <c r="L322" s="89">
        <v>0</v>
      </c>
      <c r="M322" s="89">
        <v>0</v>
      </c>
      <c r="N322" s="89">
        <v>0</v>
      </c>
      <c r="O322" s="88">
        <f t="shared" si="167"/>
        <v>0</v>
      </c>
      <c r="P322" s="89">
        <v>0</v>
      </c>
      <c r="Q322" s="89">
        <v>0</v>
      </c>
      <c r="R322" s="89">
        <v>0</v>
      </c>
      <c r="S322" s="89">
        <v>0</v>
      </c>
      <c r="T322" s="88">
        <f t="shared" si="172"/>
        <v>14.08541597</v>
      </c>
      <c r="U322" s="89">
        <v>0</v>
      </c>
      <c r="V322" s="89">
        <v>0</v>
      </c>
      <c r="W322" s="89">
        <v>14.08541597</v>
      </c>
      <c r="X322" s="89">
        <v>0</v>
      </c>
      <c r="Y322" s="88">
        <f t="shared" si="168"/>
        <v>0</v>
      </c>
      <c r="Z322" s="88">
        <v>0</v>
      </c>
      <c r="AA322" s="88">
        <v>0</v>
      </c>
      <c r="AB322" s="88">
        <v>0</v>
      </c>
      <c r="AC322" s="88">
        <v>0</v>
      </c>
      <c r="AD322" s="87">
        <v>15.583032680000001</v>
      </c>
      <c r="AE322" s="88">
        <f t="shared" si="175"/>
        <v>11.737846639999999</v>
      </c>
      <c r="AF322" s="88">
        <f t="shared" si="175"/>
        <v>0</v>
      </c>
      <c r="AG322" s="88">
        <f t="shared" si="175"/>
        <v>0</v>
      </c>
      <c r="AH322" s="88">
        <f t="shared" si="175"/>
        <v>11.737846639999999</v>
      </c>
      <c r="AI322" s="88">
        <f t="shared" si="175"/>
        <v>0</v>
      </c>
      <c r="AJ322" s="89">
        <v>0</v>
      </c>
      <c r="AK322" s="89">
        <v>0</v>
      </c>
      <c r="AL322" s="89">
        <v>0</v>
      </c>
      <c r="AM322" s="89">
        <v>0</v>
      </c>
      <c r="AN322" s="89">
        <v>0</v>
      </c>
      <c r="AO322" s="89">
        <v>0</v>
      </c>
      <c r="AP322" s="89">
        <v>0</v>
      </c>
      <c r="AQ322" s="89">
        <v>0</v>
      </c>
      <c r="AR322" s="89">
        <v>0</v>
      </c>
      <c r="AS322" s="89">
        <v>0</v>
      </c>
      <c r="AT322" s="88">
        <f t="shared" si="161"/>
        <v>11.737846639999999</v>
      </c>
      <c r="AU322" s="89">
        <v>0</v>
      </c>
      <c r="AV322" s="89">
        <v>0</v>
      </c>
      <c r="AW322" s="89">
        <v>11.737846639999999</v>
      </c>
      <c r="AX322" s="89">
        <v>0</v>
      </c>
      <c r="AY322" s="88">
        <f t="shared" si="162"/>
        <v>0</v>
      </c>
      <c r="AZ322" s="89">
        <v>0</v>
      </c>
      <c r="BA322" s="89">
        <v>0</v>
      </c>
      <c r="BB322" s="89">
        <v>0</v>
      </c>
      <c r="BC322" s="89">
        <v>0</v>
      </c>
      <c r="BD322" s="78"/>
      <c r="BE322" s="90"/>
      <c r="BF322" s="115"/>
      <c r="BG322" s="34"/>
      <c r="BH322" s="34"/>
      <c r="BI322" s="34"/>
      <c r="BJ322" s="36"/>
      <c r="BK322" s="34"/>
      <c r="BL322" s="34"/>
      <c r="BM322" s="34"/>
      <c r="BN322" s="34"/>
      <c r="BO322" s="9"/>
    </row>
    <row r="323" spans="1:67" s="1" customFormat="1" x14ac:dyDescent="0.25">
      <c r="A323" s="113" t="s">
        <v>437</v>
      </c>
      <c r="B323" s="114" t="s">
        <v>679</v>
      </c>
      <c r="C323" s="113" t="s">
        <v>680</v>
      </c>
      <c r="D323" s="87">
        <f>VLOOKUP(C323,'[1]10 Кв ф'!C308:I711,5,FALSE)</f>
        <v>0.80975451599999992</v>
      </c>
      <c r="E323" s="88">
        <f t="shared" si="171"/>
        <v>0.79859999999999998</v>
      </c>
      <c r="F323" s="88">
        <f t="shared" si="171"/>
        <v>0</v>
      </c>
      <c r="G323" s="88">
        <f t="shared" si="171"/>
        <v>0</v>
      </c>
      <c r="H323" s="88">
        <f t="shared" si="171"/>
        <v>0.79859999999999998</v>
      </c>
      <c r="I323" s="88">
        <f t="shared" si="171"/>
        <v>0</v>
      </c>
      <c r="J323" s="88">
        <f t="shared" si="153"/>
        <v>0</v>
      </c>
      <c r="K323" s="89">
        <v>0</v>
      </c>
      <c r="L323" s="89">
        <v>0</v>
      </c>
      <c r="M323" s="89">
        <v>0</v>
      </c>
      <c r="N323" s="89">
        <v>0</v>
      </c>
      <c r="O323" s="88">
        <f t="shared" si="167"/>
        <v>0</v>
      </c>
      <c r="P323" s="89">
        <v>0</v>
      </c>
      <c r="Q323" s="89">
        <v>0</v>
      </c>
      <c r="R323" s="89">
        <v>0</v>
      </c>
      <c r="S323" s="89">
        <v>0</v>
      </c>
      <c r="T323" s="88">
        <f t="shared" si="172"/>
        <v>0.79859999999999998</v>
      </c>
      <c r="U323" s="89">
        <v>0</v>
      </c>
      <c r="V323" s="89">
        <v>0</v>
      </c>
      <c r="W323" s="89">
        <v>0.79859999999999998</v>
      </c>
      <c r="X323" s="89">
        <v>0</v>
      </c>
      <c r="Y323" s="88">
        <f t="shared" si="168"/>
        <v>0</v>
      </c>
      <c r="Z323" s="88">
        <v>0</v>
      </c>
      <c r="AA323" s="88">
        <v>0</v>
      </c>
      <c r="AB323" s="88">
        <v>0</v>
      </c>
      <c r="AC323" s="88">
        <v>0</v>
      </c>
      <c r="AD323" s="87">
        <v>0.67479542999999997</v>
      </c>
      <c r="AE323" s="88">
        <f t="shared" si="175"/>
        <v>0.66549999999999998</v>
      </c>
      <c r="AF323" s="88">
        <f t="shared" si="175"/>
        <v>0</v>
      </c>
      <c r="AG323" s="88">
        <f t="shared" si="175"/>
        <v>0</v>
      </c>
      <c r="AH323" s="88">
        <f t="shared" si="175"/>
        <v>0.66549999999999998</v>
      </c>
      <c r="AI323" s="88">
        <f t="shared" si="175"/>
        <v>0</v>
      </c>
      <c r="AJ323" s="89">
        <v>0</v>
      </c>
      <c r="AK323" s="89">
        <v>0</v>
      </c>
      <c r="AL323" s="89">
        <v>0</v>
      </c>
      <c r="AM323" s="89">
        <v>0</v>
      </c>
      <c r="AN323" s="89">
        <v>0</v>
      </c>
      <c r="AO323" s="89">
        <v>0</v>
      </c>
      <c r="AP323" s="89">
        <v>0</v>
      </c>
      <c r="AQ323" s="89">
        <v>0</v>
      </c>
      <c r="AR323" s="89">
        <v>0</v>
      </c>
      <c r="AS323" s="89">
        <v>0</v>
      </c>
      <c r="AT323" s="88">
        <f t="shared" si="161"/>
        <v>0.66549999999999998</v>
      </c>
      <c r="AU323" s="89">
        <v>0</v>
      </c>
      <c r="AV323" s="89">
        <v>0</v>
      </c>
      <c r="AW323" s="89">
        <v>0.66549999999999998</v>
      </c>
      <c r="AX323" s="89">
        <v>0</v>
      </c>
      <c r="AY323" s="88">
        <f t="shared" si="162"/>
        <v>0</v>
      </c>
      <c r="AZ323" s="89">
        <v>0</v>
      </c>
      <c r="BA323" s="89">
        <v>0</v>
      </c>
      <c r="BB323" s="89">
        <v>0</v>
      </c>
      <c r="BC323" s="89">
        <v>0</v>
      </c>
      <c r="BD323" s="78"/>
      <c r="BE323" s="90"/>
      <c r="BF323" s="115"/>
      <c r="BG323" s="34"/>
      <c r="BH323" s="34"/>
      <c r="BI323" s="34"/>
      <c r="BJ323" s="36"/>
      <c r="BK323" s="34"/>
      <c r="BL323" s="34"/>
      <c r="BM323" s="34"/>
      <c r="BN323" s="34"/>
      <c r="BO323" s="9"/>
    </row>
    <row r="324" spans="1:67" s="1" customFormat="1" ht="31.5" x14ac:dyDescent="0.25">
      <c r="A324" s="113" t="s">
        <v>437</v>
      </c>
      <c r="B324" s="114" t="s">
        <v>681</v>
      </c>
      <c r="C324" s="113" t="s">
        <v>682</v>
      </c>
      <c r="D324" s="87">
        <f>VLOOKUP(C324,'[1]10 Кв ф'!C309:I712,5,FALSE)</f>
        <v>0.34998000000000001</v>
      </c>
      <c r="E324" s="88">
        <f t="shared" si="171"/>
        <v>0.34998000000000001</v>
      </c>
      <c r="F324" s="88">
        <f t="shared" si="171"/>
        <v>0</v>
      </c>
      <c r="G324" s="88">
        <f t="shared" si="171"/>
        <v>0</v>
      </c>
      <c r="H324" s="88">
        <f t="shared" si="171"/>
        <v>0.34998000000000001</v>
      </c>
      <c r="I324" s="88">
        <f t="shared" si="171"/>
        <v>0</v>
      </c>
      <c r="J324" s="88">
        <f t="shared" si="153"/>
        <v>0</v>
      </c>
      <c r="K324" s="89">
        <v>0</v>
      </c>
      <c r="L324" s="89">
        <v>0</v>
      </c>
      <c r="M324" s="89">
        <v>0</v>
      </c>
      <c r="N324" s="89">
        <v>0</v>
      </c>
      <c r="O324" s="88">
        <f t="shared" si="167"/>
        <v>0</v>
      </c>
      <c r="P324" s="89">
        <v>0</v>
      </c>
      <c r="Q324" s="89">
        <v>0</v>
      </c>
      <c r="R324" s="89">
        <v>0</v>
      </c>
      <c r="S324" s="89">
        <v>0</v>
      </c>
      <c r="T324" s="88">
        <f t="shared" si="172"/>
        <v>0</v>
      </c>
      <c r="U324" s="89">
        <v>0</v>
      </c>
      <c r="V324" s="89">
        <v>0</v>
      </c>
      <c r="W324" s="89">
        <v>0</v>
      </c>
      <c r="X324" s="89">
        <v>0</v>
      </c>
      <c r="Y324" s="88">
        <f t="shared" si="168"/>
        <v>0.34998000000000001</v>
      </c>
      <c r="Z324" s="88">
        <v>0</v>
      </c>
      <c r="AA324" s="88">
        <v>0</v>
      </c>
      <c r="AB324" s="88">
        <v>0.34998000000000001</v>
      </c>
      <c r="AC324" s="88">
        <v>0</v>
      </c>
      <c r="AD324" s="87">
        <v>0</v>
      </c>
      <c r="AE324" s="88">
        <f t="shared" si="175"/>
        <v>0</v>
      </c>
      <c r="AF324" s="88">
        <f t="shared" si="175"/>
        <v>0</v>
      </c>
      <c r="AG324" s="88">
        <f t="shared" si="175"/>
        <v>0</v>
      </c>
      <c r="AH324" s="88">
        <f t="shared" si="175"/>
        <v>0</v>
      </c>
      <c r="AI324" s="88">
        <f t="shared" si="175"/>
        <v>0</v>
      </c>
      <c r="AJ324" s="89">
        <v>0</v>
      </c>
      <c r="AK324" s="89">
        <v>0</v>
      </c>
      <c r="AL324" s="89">
        <v>0</v>
      </c>
      <c r="AM324" s="89">
        <v>0</v>
      </c>
      <c r="AN324" s="89">
        <v>0</v>
      </c>
      <c r="AO324" s="89">
        <v>0</v>
      </c>
      <c r="AP324" s="89">
        <v>0</v>
      </c>
      <c r="AQ324" s="89">
        <v>0</v>
      </c>
      <c r="AR324" s="89">
        <v>0</v>
      </c>
      <c r="AS324" s="89">
        <v>0</v>
      </c>
      <c r="AT324" s="88">
        <f t="shared" si="161"/>
        <v>0</v>
      </c>
      <c r="AU324" s="89">
        <v>0</v>
      </c>
      <c r="AV324" s="89">
        <v>0</v>
      </c>
      <c r="AW324" s="89">
        <v>0</v>
      </c>
      <c r="AX324" s="89">
        <v>0</v>
      </c>
      <c r="AY324" s="88">
        <f t="shared" si="162"/>
        <v>0</v>
      </c>
      <c r="AZ324" s="89">
        <v>0</v>
      </c>
      <c r="BA324" s="89">
        <v>0</v>
      </c>
      <c r="BB324" s="89">
        <v>0</v>
      </c>
      <c r="BC324" s="89">
        <v>0</v>
      </c>
      <c r="BD324" s="78"/>
      <c r="BE324" s="90"/>
      <c r="BF324" s="115"/>
      <c r="BG324" s="34"/>
      <c r="BH324" s="34"/>
      <c r="BI324" s="34"/>
      <c r="BJ324" s="36"/>
      <c r="BK324" s="34"/>
      <c r="BL324" s="34"/>
      <c r="BM324" s="34"/>
      <c r="BN324" s="34"/>
      <c r="BO324" s="9"/>
    </row>
    <row r="325" spans="1:67" s="1" customFormat="1" ht="47.25" x14ac:dyDescent="0.25">
      <c r="A325" s="113" t="s">
        <v>437</v>
      </c>
      <c r="B325" s="114" t="s">
        <v>683</v>
      </c>
      <c r="C325" s="113" t="s">
        <v>684</v>
      </c>
      <c r="D325" s="87">
        <f>VLOOKUP(C325,'[1]10 Кв ф'!C310:I713,5,FALSE)</f>
        <v>0.35526807587974757</v>
      </c>
      <c r="E325" s="88">
        <f t="shared" si="171"/>
        <v>0.31334879999999998</v>
      </c>
      <c r="F325" s="88">
        <f t="shared" si="171"/>
        <v>0</v>
      </c>
      <c r="G325" s="88">
        <f t="shared" si="171"/>
        <v>0</v>
      </c>
      <c r="H325" s="88">
        <f t="shared" si="171"/>
        <v>0.31334879999999998</v>
      </c>
      <c r="I325" s="88">
        <f t="shared" si="171"/>
        <v>0</v>
      </c>
      <c r="J325" s="88">
        <f t="shared" si="153"/>
        <v>0</v>
      </c>
      <c r="K325" s="89">
        <v>0</v>
      </c>
      <c r="L325" s="89">
        <v>0</v>
      </c>
      <c r="M325" s="89">
        <v>0</v>
      </c>
      <c r="N325" s="89">
        <v>0</v>
      </c>
      <c r="O325" s="88">
        <f t="shared" si="167"/>
        <v>0</v>
      </c>
      <c r="P325" s="89">
        <v>0</v>
      </c>
      <c r="Q325" s="89">
        <v>0</v>
      </c>
      <c r="R325" s="89">
        <v>0</v>
      </c>
      <c r="S325" s="89">
        <v>0</v>
      </c>
      <c r="T325" s="88">
        <f t="shared" si="172"/>
        <v>0</v>
      </c>
      <c r="U325" s="89">
        <v>0</v>
      </c>
      <c r="V325" s="89">
        <v>0</v>
      </c>
      <c r="W325" s="89">
        <v>0</v>
      </c>
      <c r="X325" s="89">
        <v>0</v>
      </c>
      <c r="Y325" s="88">
        <f t="shared" si="168"/>
        <v>0.31334879999999998</v>
      </c>
      <c r="Z325" s="88">
        <v>0</v>
      </c>
      <c r="AA325" s="88">
        <v>0</v>
      </c>
      <c r="AB325" s="88">
        <v>0.31334879999999998</v>
      </c>
      <c r="AC325" s="88">
        <v>0</v>
      </c>
      <c r="AD325" s="87">
        <v>0.29605672999999999</v>
      </c>
      <c r="AE325" s="88">
        <f t="shared" si="175"/>
        <v>0.26112400000000002</v>
      </c>
      <c r="AF325" s="88">
        <f t="shared" si="175"/>
        <v>0</v>
      </c>
      <c r="AG325" s="88">
        <f t="shared" si="175"/>
        <v>0</v>
      </c>
      <c r="AH325" s="88">
        <f t="shared" si="175"/>
        <v>0.26112400000000002</v>
      </c>
      <c r="AI325" s="88">
        <f t="shared" si="175"/>
        <v>0</v>
      </c>
      <c r="AJ325" s="89">
        <v>0</v>
      </c>
      <c r="AK325" s="89">
        <v>0</v>
      </c>
      <c r="AL325" s="89">
        <v>0</v>
      </c>
      <c r="AM325" s="89">
        <v>0</v>
      </c>
      <c r="AN325" s="89">
        <v>0</v>
      </c>
      <c r="AO325" s="89">
        <v>0</v>
      </c>
      <c r="AP325" s="89">
        <v>0</v>
      </c>
      <c r="AQ325" s="89">
        <v>0</v>
      </c>
      <c r="AR325" s="89">
        <v>0</v>
      </c>
      <c r="AS325" s="89">
        <v>0</v>
      </c>
      <c r="AT325" s="88">
        <f t="shared" si="161"/>
        <v>0</v>
      </c>
      <c r="AU325" s="89">
        <v>0</v>
      </c>
      <c r="AV325" s="89">
        <v>0</v>
      </c>
      <c r="AW325" s="89">
        <v>0</v>
      </c>
      <c r="AX325" s="89">
        <v>0</v>
      </c>
      <c r="AY325" s="88">
        <f t="shared" si="162"/>
        <v>0.26112400000000002</v>
      </c>
      <c r="AZ325" s="89">
        <v>0</v>
      </c>
      <c r="BA325" s="89">
        <v>0</v>
      </c>
      <c r="BB325" s="89">
        <v>0.26112400000000002</v>
      </c>
      <c r="BC325" s="89">
        <v>0</v>
      </c>
      <c r="BD325" s="78"/>
      <c r="BE325" s="90"/>
      <c r="BF325" s="115"/>
      <c r="BG325" s="34"/>
      <c r="BH325" s="34"/>
      <c r="BI325" s="34"/>
      <c r="BJ325" s="36"/>
      <c r="BK325" s="34"/>
      <c r="BL325" s="34"/>
      <c r="BM325" s="34"/>
      <c r="BN325" s="34"/>
      <c r="BO325" s="9"/>
    </row>
    <row r="326" spans="1:67" s="1" customFormat="1" x14ac:dyDescent="0.25">
      <c r="A326" s="113" t="s">
        <v>437</v>
      </c>
      <c r="B326" s="114" t="s">
        <v>685</v>
      </c>
      <c r="C326" s="113" t="s">
        <v>686</v>
      </c>
      <c r="D326" s="87">
        <f>VLOOKUP(C326,'[1]10 Кв ф'!C311:I714,5,FALSE)</f>
        <v>12.372971</v>
      </c>
      <c r="E326" s="88">
        <f t="shared" si="171"/>
        <v>7.0190670800000001</v>
      </c>
      <c r="F326" s="88">
        <f t="shared" si="171"/>
        <v>0</v>
      </c>
      <c r="G326" s="88">
        <f t="shared" si="171"/>
        <v>0</v>
      </c>
      <c r="H326" s="88">
        <f t="shared" si="171"/>
        <v>7.0190670800000001</v>
      </c>
      <c r="I326" s="88">
        <f t="shared" si="171"/>
        <v>0</v>
      </c>
      <c r="J326" s="88">
        <f t="shared" si="153"/>
        <v>0</v>
      </c>
      <c r="K326" s="89">
        <v>0</v>
      </c>
      <c r="L326" s="89">
        <v>0</v>
      </c>
      <c r="M326" s="89">
        <v>0</v>
      </c>
      <c r="N326" s="89">
        <v>0</v>
      </c>
      <c r="O326" s="88">
        <f t="shared" si="167"/>
        <v>0</v>
      </c>
      <c r="P326" s="89">
        <v>0</v>
      </c>
      <c r="Q326" s="89">
        <v>0</v>
      </c>
      <c r="R326" s="89">
        <v>0</v>
      </c>
      <c r="S326" s="89">
        <v>0</v>
      </c>
      <c r="T326" s="88">
        <f t="shared" si="172"/>
        <v>7.0190670800000001</v>
      </c>
      <c r="U326" s="89">
        <v>0</v>
      </c>
      <c r="V326" s="89">
        <v>0</v>
      </c>
      <c r="W326" s="89">
        <v>7.0190670800000001</v>
      </c>
      <c r="X326" s="89">
        <v>0</v>
      </c>
      <c r="Y326" s="88">
        <f t="shared" si="168"/>
        <v>0</v>
      </c>
      <c r="Z326" s="89">
        <v>0</v>
      </c>
      <c r="AA326" s="89">
        <v>0</v>
      </c>
      <c r="AB326" s="89">
        <v>0</v>
      </c>
      <c r="AC326" s="89">
        <v>0</v>
      </c>
      <c r="AD326" s="87">
        <v>10.310809170000001</v>
      </c>
      <c r="AE326" s="88">
        <f t="shared" si="175"/>
        <v>5.8492225700000002</v>
      </c>
      <c r="AF326" s="88">
        <f t="shared" si="175"/>
        <v>0</v>
      </c>
      <c r="AG326" s="88">
        <f t="shared" si="175"/>
        <v>0</v>
      </c>
      <c r="AH326" s="88">
        <f t="shared" si="175"/>
        <v>5.8492225700000002</v>
      </c>
      <c r="AI326" s="88">
        <f t="shared" si="175"/>
        <v>0</v>
      </c>
      <c r="AJ326" s="89">
        <v>0</v>
      </c>
      <c r="AK326" s="89">
        <v>0</v>
      </c>
      <c r="AL326" s="89">
        <v>0</v>
      </c>
      <c r="AM326" s="89">
        <v>0</v>
      </c>
      <c r="AN326" s="89">
        <v>0</v>
      </c>
      <c r="AO326" s="89">
        <v>0</v>
      </c>
      <c r="AP326" s="89">
        <v>0</v>
      </c>
      <c r="AQ326" s="89">
        <v>0</v>
      </c>
      <c r="AR326" s="89">
        <v>0</v>
      </c>
      <c r="AS326" s="89">
        <v>0</v>
      </c>
      <c r="AT326" s="88">
        <f t="shared" si="161"/>
        <v>5.8492225700000002</v>
      </c>
      <c r="AU326" s="89">
        <v>0</v>
      </c>
      <c r="AV326" s="89">
        <v>0</v>
      </c>
      <c r="AW326" s="89">
        <v>5.8492225700000002</v>
      </c>
      <c r="AX326" s="89">
        <v>0</v>
      </c>
      <c r="AY326" s="88">
        <f t="shared" si="162"/>
        <v>0</v>
      </c>
      <c r="AZ326" s="89">
        <v>0</v>
      </c>
      <c r="BA326" s="89">
        <v>0</v>
      </c>
      <c r="BB326" s="89">
        <v>0</v>
      </c>
      <c r="BC326" s="89">
        <v>0</v>
      </c>
      <c r="BD326" s="78"/>
      <c r="BE326" s="90"/>
      <c r="BF326" s="115"/>
      <c r="BG326" s="34"/>
      <c r="BH326" s="34"/>
      <c r="BI326" s="34"/>
      <c r="BJ326" s="36"/>
      <c r="BK326" s="34"/>
      <c r="BL326" s="34"/>
      <c r="BM326" s="34"/>
      <c r="BN326" s="34"/>
      <c r="BO326" s="9"/>
    </row>
    <row r="327" spans="1:67" s="1" customFormat="1" ht="31.5" x14ac:dyDescent="0.25">
      <c r="A327" s="113" t="s">
        <v>437</v>
      </c>
      <c r="B327" s="114" t="s">
        <v>687</v>
      </c>
      <c r="C327" s="113" t="s">
        <v>688</v>
      </c>
      <c r="D327" s="87">
        <f>VLOOKUP(C327,'[1]10 Кв ф'!C312:I715,5,FALSE)</f>
        <v>2.1901898039999996</v>
      </c>
      <c r="E327" s="88">
        <f t="shared" si="171"/>
        <v>2.1648000000000001</v>
      </c>
      <c r="F327" s="88">
        <f t="shared" si="171"/>
        <v>0</v>
      </c>
      <c r="G327" s="88">
        <f t="shared" si="171"/>
        <v>0</v>
      </c>
      <c r="H327" s="88">
        <f t="shared" si="171"/>
        <v>2.1648000000000001</v>
      </c>
      <c r="I327" s="88">
        <f t="shared" si="171"/>
        <v>0</v>
      </c>
      <c r="J327" s="88">
        <f t="shared" ref="J327:J414" si="176">K327+L327+M327+N327</f>
        <v>0</v>
      </c>
      <c r="K327" s="89">
        <v>0</v>
      </c>
      <c r="L327" s="89">
        <v>0</v>
      </c>
      <c r="M327" s="89">
        <v>0</v>
      </c>
      <c r="N327" s="89">
        <v>0</v>
      </c>
      <c r="O327" s="88">
        <f t="shared" si="167"/>
        <v>0</v>
      </c>
      <c r="P327" s="89">
        <v>0</v>
      </c>
      <c r="Q327" s="89">
        <v>0</v>
      </c>
      <c r="R327" s="89">
        <v>0</v>
      </c>
      <c r="S327" s="89">
        <v>0</v>
      </c>
      <c r="T327" s="88">
        <f t="shared" si="172"/>
        <v>2.1648000000000001</v>
      </c>
      <c r="U327" s="89">
        <v>0</v>
      </c>
      <c r="V327" s="89">
        <v>0</v>
      </c>
      <c r="W327" s="89">
        <v>2.1648000000000001</v>
      </c>
      <c r="X327" s="89">
        <v>0</v>
      </c>
      <c r="Y327" s="88">
        <f t="shared" si="168"/>
        <v>0</v>
      </c>
      <c r="Z327" s="89">
        <v>0</v>
      </c>
      <c r="AA327" s="89">
        <v>0</v>
      </c>
      <c r="AB327" s="89">
        <v>0</v>
      </c>
      <c r="AC327" s="89">
        <v>0</v>
      </c>
      <c r="AD327" s="87">
        <v>1.8251581699999999</v>
      </c>
      <c r="AE327" s="88">
        <f t="shared" si="175"/>
        <v>1.804</v>
      </c>
      <c r="AF327" s="88">
        <f t="shared" si="175"/>
        <v>0</v>
      </c>
      <c r="AG327" s="88">
        <f t="shared" si="175"/>
        <v>0</v>
      </c>
      <c r="AH327" s="88">
        <f t="shared" si="175"/>
        <v>1.804</v>
      </c>
      <c r="AI327" s="88">
        <f t="shared" si="175"/>
        <v>0</v>
      </c>
      <c r="AJ327" s="89">
        <v>0</v>
      </c>
      <c r="AK327" s="89">
        <v>0</v>
      </c>
      <c r="AL327" s="89">
        <v>0</v>
      </c>
      <c r="AM327" s="89">
        <v>0</v>
      </c>
      <c r="AN327" s="89">
        <v>0</v>
      </c>
      <c r="AO327" s="89">
        <v>0</v>
      </c>
      <c r="AP327" s="89">
        <v>0</v>
      </c>
      <c r="AQ327" s="89">
        <v>0</v>
      </c>
      <c r="AR327" s="89">
        <v>0</v>
      </c>
      <c r="AS327" s="89">
        <v>0</v>
      </c>
      <c r="AT327" s="88">
        <f t="shared" si="161"/>
        <v>1.804</v>
      </c>
      <c r="AU327" s="89">
        <v>0</v>
      </c>
      <c r="AV327" s="89">
        <v>0</v>
      </c>
      <c r="AW327" s="89">
        <v>1.804</v>
      </c>
      <c r="AX327" s="89">
        <v>0</v>
      </c>
      <c r="AY327" s="88">
        <f t="shared" si="162"/>
        <v>0</v>
      </c>
      <c r="AZ327" s="89">
        <v>0</v>
      </c>
      <c r="BA327" s="89">
        <v>0</v>
      </c>
      <c r="BB327" s="89">
        <v>0</v>
      </c>
      <c r="BC327" s="89">
        <v>0</v>
      </c>
      <c r="BD327" s="78"/>
      <c r="BE327" s="90"/>
      <c r="BF327" s="115"/>
      <c r="BG327" s="34"/>
      <c r="BH327" s="34"/>
      <c r="BI327" s="34"/>
      <c r="BJ327" s="36"/>
      <c r="BK327" s="34"/>
      <c r="BL327" s="34"/>
      <c r="BM327" s="34"/>
      <c r="BN327" s="34"/>
      <c r="BO327" s="9"/>
    </row>
    <row r="328" spans="1:67" s="1" customFormat="1" ht="56.25" customHeight="1" x14ac:dyDescent="0.25">
      <c r="A328" s="113" t="s">
        <v>437</v>
      </c>
      <c r="B328" s="114" t="s">
        <v>689</v>
      </c>
      <c r="C328" s="113" t="s">
        <v>690</v>
      </c>
      <c r="D328" s="87">
        <f>VLOOKUP(C328,'[1]10 Кв ф'!C313:I716,5,FALSE)</f>
        <v>0.9507582</v>
      </c>
      <c r="E328" s="88">
        <f t="shared" si="171"/>
        <v>0.95074800000000004</v>
      </c>
      <c r="F328" s="88">
        <f t="shared" si="171"/>
        <v>0</v>
      </c>
      <c r="G328" s="88">
        <f t="shared" si="171"/>
        <v>0</v>
      </c>
      <c r="H328" s="88">
        <f t="shared" si="171"/>
        <v>0.95074800000000004</v>
      </c>
      <c r="I328" s="88">
        <f t="shared" si="171"/>
        <v>0</v>
      </c>
      <c r="J328" s="88">
        <f t="shared" si="176"/>
        <v>0</v>
      </c>
      <c r="K328" s="89">
        <v>0</v>
      </c>
      <c r="L328" s="89">
        <v>0</v>
      </c>
      <c r="M328" s="89">
        <v>0</v>
      </c>
      <c r="N328" s="89">
        <v>0</v>
      </c>
      <c r="O328" s="88">
        <f t="shared" si="167"/>
        <v>0</v>
      </c>
      <c r="P328" s="89">
        <v>0</v>
      </c>
      <c r="Q328" s="89">
        <v>0</v>
      </c>
      <c r="R328" s="89">
        <v>0</v>
      </c>
      <c r="S328" s="89">
        <v>0</v>
      </c>
      <c r="T328" s="88">
        <f t="shared" si="172"/>
        <v>0.95074800000000004</v>
      </c>
      <c r="U328" s="89">
        <v>0</v>
      </c>
      <c r="V328" s="89">
        <v>0</v>
      </c>
      <c r="W328" s="89">
        <v>0.95074800000000004</v>
      </c>
      <c r="X328" s="89">
        <v>0</v>
      </c>
      <c r="Y328" s="88">
        <f t="shared" si="168"/>
        <v>0</v>
      </c>
      <c r="Z328" s="89">
        <v>0</v>
      </c>
      <c r="AA328" s="89">
        <v>0</v>
      </c>
      <c r="AB328" s="89">
        <v>0</v>
      </c>
      <c r="AC328" s="89">
        <v>0</v>
      </c>
      <c r="AD328" s="87">
        <v>0.79229850000000002</v>
      </c>
      <c r="AE328" s="88">
        <f t="shared" si="175"/>
        <v>0.79228999999999994</v>
      </c>
      <c r="AF328" s="88">
        <f t="shared" si="175"/>
        <v>0</v>
      </c>
      <c r="AG328" s="88">
        <f t="shared" si="175"/>
        <v>0</v>
      </c>
      <c r="AH328" s="88">
        <f t="shared" si="175"/>
        <v>0.79228999999999994</v>
      </c>
      <c r="AI328" s="88">
        <f t="shared" si="175"/>
        <v>0</v>
      </c>
      <c r="AJ328" s="89">
        <v>0</v>
      </c>
      <c r="AK328" s="89">
        <v>0</v>
      </c>
      <c r="AL328" s="89">
        <v>0</v>
      </c>
      <c r="AM328" s="89">
        <v>0</v>
      </c>
      <c r="AN328" s="89">
        <v>0</v>
      </c>
      <c r="AO328" s="89">
        <v>0</v>
      </c>
      <c r="AP328" s="89">
        <v>0</v>
      </c>
      <c r="AQ328" s="89">
        <v>0</v>
      </c>
      <c r="AR328" s="89">
        <v>0</v>
      </c>
      <c r="AS328" s="89">
        <v>0</v>
      </c>
      <c r="AT328" s="88">
        <f t="shared" si="161"/>
        <v>0.79228999999999994</v>
      </c>
      <c r="AU328" s="89">
        <v>0</v>
      </c>
      <c r="AV328" s="89">
        <v>0</v>
      </c>
      <c r="AW328" s="89">
        <v>0.79228999999999994</v>
      </c>
      <c r="AX328" s="89">
        <v>0</v>
      </c>
      <c r="AY328" s="88">
        <f t="shared" si="162"/>
        <v>0</v>
      </c>
      <c r="AZ328" s="89">
        <v>0</v>
      </c>
      <c r="BA328" s="89">
        <v>0</v>
      </c>
      <c r="BB328" s="89">
        <v>0</v>
      </c>
      <c r="BC328" s="89">
        <v>0</v>
      </c>
      <c r="BD328" s="78"/>
      <c r="BE328" s="90"/>
      <c r="BF328" s="115"/>
      <c r="BG328" s="34"/>
      <c r="BH328" s="34"/>
      <c r="BI328" s="34"/>
      <c r="BJ328" s="36"/>
      <c r="BK328" s="34"/>
      <c r="BL328" s="34"/>
      <c r="BM328" s="34"/>
      <c r="BN328" s="34"/>
      <c r="BO328" s="9"/>
    </row>
    <row r="329" spans="1:67" s="1" customFormat="1" ht="79.5" customHeight="1" x14ac:dyDescent="0.25">
      <c r="A329" s="113" t="s">
        <v>437</v>
      </c>
      <c r="B329" s="114" t="s">
        <v>691</v>
      </c>
      <c r="C329" s="117" t="s">
        <v>692</v>
      </c>
      <c r="D329" s="87" t="str">
        <f>VLOOKUP(C329,'[1]10 Кв ф'!C314:I717,5,FALSE)</f>
        <v>нд</v>
      </c>
      <c r="E329" s="88">
        <f t="shared" si="171"/>
        <v>11.654999999999999</v>
      </c>
      <c r="F329" s="88">
        <f t="shared" si="171"/>
        <v>0</v>
      </c>
      <c r="G329" s="88">
        <f t="shared" si="171"/>
        <v>0</v>
      </c>
      <c r="H329" s="88">
        <f t="shared" si="171"/>
        <v>11.654999999999999</v>
      </c>
      <c r="I329" s="88">
        <f t="shared" si="171"/>
        <v>0</v>
      </c>
      <c r="J329" s="88">
        <f t="shared" si="176"/>
        <v>0</v>
      </c>
      <c r="K329" s="89">
        <v>0</v>
      </c>
      <c r="L329" s="89">
        <v>0</v>
      </c>
      <c r="M329" s="89">
        <v>0</v>
      </c>
      <c r="N329" s="89">
        <v>0</v>
      </c>
      <c r="O329" s="88">
        <f t="shared" si="167"/>
        <v>0</v>
      </c>
      <c r="P329" s="89">
        <v>0</v>
      </c>
      <c r="Q329" s="89">
        <v>0</v>
      </c>
      <c r="R329" s="89">
        <v>0</v>
      </c>
      <c r="S329" s="89">
        <v>0</v>
      </c>
      <c r="T329" s="88">
        <f t="shared" si="172"/>
        <v>0</v>
      </c>
      <c r="U329" s="89">
        <v>0</v>
      </c>
      <c r="V329" s="89">
        <v>0</v>
      </c>
      <c r="W329" s="89">
        <v>0</v>
      </c>
      <c r="X329" s="89">
        <v>0</v>
      </c>
      <c r="Y329" s="88">
        <f t="shared" si="168"/>
        <v>11.654999999999999</v>
      </c>
      <c r="Z329" s="88">
        <v>0</v>
      </c>
      <c r="AA329" s="88">
        <v>0</v>
      </c>
      <c r="AB329" s="88">
        <v>11.654999999999999</v>
      </c>
      <c r="AC329" s="88">
        <v>0</v>
      </c>
      <c r="AD329" s="87" t="s">
        <v>110</v>
      </c>
      <c r="AE329" s="88">
        <f t="shared" ref="AE329:AI379" si="177">AJ329+AO329+AT329+AY329</f>
        <v>9.7125000000000004</v>
      </c>
      <c r="AF329" s="88">
        <f t="shared" si="177"/>
        <v>0</v>
      </c>
      <c r="AG329" s="88">
        <f t="shared" si="177"/>
        <v>0</v>
      </c>
      <c r="AH329" s="88">
        <f t="shared" si="177"/>
        <v>9.7125000000000004</v>
      </c>
      <c r="AI329" s="88">
        <f t="shared" si="177"/>
        <v>0</v>
      </c>
      <c r="AJ329" s="89">
        <v>0</v>
      </c>
      <c r="AK329" s="89">
        <v>0</v>
      </c>
      <c r="AL329" s="89">
        <v>0</v>
      </c>
      <c r="AM329" s="89">
        <v>0</v>
      </c>
      <c r="AN329" s="89">
        <v>0</v>
      </c>
      <c r="AO329" s="89">
        <v>0</v>
      </c>
      <c r="AP329" s="89">
        <v>0</v>
      </c>
      <c r="AQ329" s="89">
        <v>0</v>
      </c>
      <c r="AR329" s="89">
        <v>0</v>
      </c>
      <c r="AS329" s="89">
        <v>0</v>
      </c>
      <c r="AT329" s="88">
        <f t="shared" si="161"/>
        <v>9.4139999999999997</v>
      </c>
      <c r="AU329" s="89">
        <v>0</v>
      </c>
      <c r="AV329" s="89">
        <v>0</v>
      </c>
      <c r="AW329" s="89">
        <v>9.4139999999999997</v>
      </c>
      <c r="AX329" s="89">
        <v>0</v>
      </c>
      <c r="AY329" s="88">
        <f t="shared" si="162"/>
        <v>0.29850000000000065</v>
      </c>
      <c r="AZ329" s="89">
        <v>0</v>
      </c>
      <c r="BA329" s="89">
        <v>0</v>
      </c>
      <c r="BB329" s="89">
        <v>0.29850000000000065</v>
      </c>
      <c r="BC329" s="89">
        <v>0</v>
      </c>
      <c r="BD329" s="78"/>
      <c r="BE329" s="90"/>
      <c r="BF329" s="118"/>
      <c r="BG329" s="34"/>
      <c r="BH329" s="34"/>
      <c r="BI329" s="34"/>
      <c r="BJ329" s="36"/>
      <c r="BK329" s="34"/>
      <c r="BL329" s="34"/>
      <c r="BM329" s="34"/>
      <c r="BN329" s="34"/>
      <c r="BO329" s="9"/>
    </row>
    <row r="330" spans="1:67" s="1" customFormat="1" ht="79.5" customHeight="1" x14ac:dyDescent="0.25">
      <c r="A330" s="113" t="s">
        <v>437</v>
      </c>
      <c r="B330" s="114" t="s">
        <v>693</v>
      </c>
      <c r="C330" s="117" t="s">
        <v>694</v>
      </c>
      <c r="D330" s="87" t="str">
        <f>VLOOKUP(C330,'[1]10 Кв ф'!C315:I718,5,FALSE)</f>
        <v>нд</v>
      </c>
      <c r="E330" s="88">
        <f t="shared" si="171"/>
        <v>0.79991999999999996</v>
      </c>
      <c r="F330" s="88">
        <f t="shared" si="171"/>
        <v>0</v>
      </c>
      <c r="G330" s="88">
        <f t="shared" si="171"/>
        <v>0</v>
      </c>
      <c r="H330" s="88">
        <f t="shared" si="171"/>
        <v>0.79991999999999996</v>
      </c>
      <c r="I330" s="88">
        <f t="shared" si="171"/>
        <v>0</v>
      </c>
      <c r="J330" s="88">
        <f t="shared" si="176"/>
        <v>0</v>
      </c>
      <c r="K330" s="89">
        <v>0</v>
      </c>
      <c r="L330" s="89">
        <v>0</v>
      </c>
      <c r="M330" s="89">
        <v>0</v>
      </c>
      <c r="N330" s="89">
        <v>0</v>
      </c>
      <c r="O330" s="88">
        <f t="shared" si="167"/>
        <v>0</v>
      </c>
      <c r="P330" s="89">
        <v>0</v>
      </c>
      <c r="Q330" s="89">
        <v>0</v>
      </c>
      <c r="R330" s="89">
        <v>0</v>
      </c>
      <c r="S330" s="89">
        <v>0</v>
      </c>
      <c r="T330" s="88">
        <f t="shared" si="172"/>
        <v>0</v>
      </c>
      <c r="U330" s="89">
        <v>0</v>
      </c>
      <c r="V330" s="89">
        <v>0</v>
      </c>
      <c r="W330" s="89">
        <v>0</v>
      </c>
      <c r="X330" s="89">
        <v>0</v>
      </c>
      <c r="Y330" s="88">
        <f t="shared" si="168"/>
        <v>0.79991999999999996</v>
      </c>
      <c r="Z330" s="88">
        <v>0</v>
      </c>
      <c r="AA330" s="88">
        <v>0</v>
      </c>
      <c r="AB330" s="88">
        <v>0.79991999999999996</v>
      </c>
      <c r="AC330" s="88">
        <v>0</v>
      </c>
      <c r="AD330" s="87" t="s">
        <v>110</v>
      </c>
      <c r="AE330" s="88">
        <f t="shared" si="177"/>
        <v>0.66659999999999997</v>
      </c>
      <c r="AF330" s="88">
        <f t="shared" si="177"/>
        <v>0</v>
      </c>
      <c r="AG330" s="88">
        <f t="shared" si="177"/>
        <v>0</v>
      </c>
      <c r="AH330" s="88">
        <f t="shared" si="177"/>
        <v>0.66659999999999997</v>
      </c>
      <c r="AI330" s="88">
        <f t="shared" si="177"/>
        <v>0</v>
      </c>
      <c r="AJ330" s="89">
        <v>0</v>
      </c>
      <c r="AK330" s="89">
        <v>0</v>
      </c>
      <c r="AL330" s="89">
        <v>0</v>
      </c>
      <c r="AM330" s="89">
        <v>0</v>
      </c>
      <c r="AN330" s="89">
        <v>0</v>
      </c>
      <c r="AO330" s="89">
        <v>0</v>
      </c>
      <c r="AP330" s="89">
        <v>0</v>
      </c>
      <c r="AQ330" s="89">
        <v>0</v>
      </c>
      <c r="AR330" s="89">
        <v>0</v>
      </c>
      <c r="AS330" s="89">
        <v>0</v>
      </c>
      <c r="AT330" s="88">
        <v>0</v>
      </c>
      <c r="AU330" s="89">
        <v>0</v>
      </c>
      <c r="AV330" s="89">
        <v>0</v>
      </c>
      <c r="AW330" s="89">
        <v>0</v>
      </c>
      <c r="AX330" s="89">
        <v>0</v>
      </c>
      <c r="AY330" s="88">
        <f t="shared" si="162"/>
        <v>0.66659999999999997</v>
      </c>
      <c r="AZ330" s="89">
        <v>0</v>
      </c>
      <c r="BA330" s="89">
        <v>0</v>
      </c>
      <c r="BB330" s="89">
        <v>0.66659999999999997</v>
      </c>
      <c r="BC330" s="89">
        <v>0</v>
      </c>
      <c r="BD330" s="78"/>
      <c r="BE330" s="90"/>
      <c r="BF330" s="118"/>
      <c r="BG330" s="34"/>
      <c r="BH330" s="34"/>
      <c r="BI330" s="34"/>
      <c r="BJ330" s="36"/>
      <c r="BK330" s="34"/>
      <c r="BL330" s="34"/>
      <c r="BM330" s="34"/>
      <c r="BN330" s="34"/>
      <c r="BO330" s="9"/>
    </row>
    <row r="331" spans="1:67" s="1" customFormat="1" ht="79.5" customHeight="1" x14ac:dyDescent="0.25">
      <c r="A331" s="113" t="s">
        <v>437</v>
      </c>
      <c r="B331" s="114" t="s">
        <v>695</v>
      </c>
      <c r="C331" s="117" t="s">
        <v>696</v>
      </c>
      <c r="D331" s="87" t="str">
        <f>VLOOKUP(C331,'[1]10 Кв ф'!C316:I719,5,FALSE)</f>
        <v>нд</v>
      </c>
      <c r="E331" s="88">
        <f t="shared" si="171"/>
        <v>0.44663999999999998</v>
      </c>
      <c r="F331" s="88">
        <f t="shared" si="171"/>
        <v>0</v>
      </c>
      <c r="G331" s="88">
        <f t="shared" si="171"/>
        <v>0</v>
      </c>
      <c r="H331" s="88">
        <f t="shared" si="171"/>
        <v>0.44663999999999998</v>
      </c>
      <c r="I331" s="88">
        <f t="shared" si="171"/>
        <v>0</v>
      </c>
      <c r="J331" s="88">
        <f t="shared" si="176"/>
        <v>0</v>
      </c>
      <c r="K331" s="89">
        <v>0</v>
      </c>
      <c r="L331" s="89">
        <v>0</v>
      </c>
      <c r="M331" s="89">
        <v>0</v>
      </c>
      <c r="N331" s="89">
        <v>0</v>
      </c>
      <c r="O331" s="88">
        <f t="shared" si="167"/>
        <v>0</v>
      </c>
      <c r="P331" s="89">
        <v>0</v>
      </c>
      <c r="Q331" s="89">
        <v>0</v>
      </c>
      <c r="R331" s="89">
        <v>0</v>
      </c>
      <c r="S331" s="89">
        <v>0</v>
      </c>
      <c r="T331" s="88">
        <f t="shared" si="172"/>
        <v>0</v>
      </c>
      <c r="U331" s="89">
        <v>0</v>
      </c>
      <c r="V331" s="89">
        <v>0</v>
      </c>
      <c r="W331" s="89">
        <v>0</v>
      </c>
      <c r="X331" s="89">
        <v>0</v>
      </c>
      <c r="Y331" s="88">
        <f t="shared" si="168"/>
        <v>0.44663999999999998</v>
      </c>
      <c r="Z331" s="88">
        <v>0</v>
      </c>
      <c r="AA331" s="88">
        <v>0</v>
      </c>
      <c r="AB331" s="88">
        <v>0.44663999999999998</v>
      </c>
      <c r="AC331" s="88">
        <v>0</v>
      </c>
      <c r="AD331" s="87" t="s">
        <v>110</v>
      </c>
      <c r="AE331" s="88">
        <f t="shared" si="177"/>
        <v>0.37219999999999998</v>
      </c>
      <c r="AF331" s="88">
        <f t="shared" si="177"/>
        <v>0</v>
      </c>
      <c r="AG331" s="88">
        <f t="shared" si="177"/>
        <v>0</v>
      </c>
      <c r="AH331" s="88">
        <f t="shared" si="177"/>
        <v>0.37219999999999998</v>
      </c>
      <c r="AI331" s="88">
        <f t="shared" si="177"/>
        <v>0</v>
      </c>
      <c r="AJ331" s="89">
        <v>0</v>
      </c>
      <c r="AK331" s="89">
        <v>0</v>
      </c>
      <c r="AL331" s="89">
        <v>0</v>
      </c>
      <c r="AM331" s="89">
        <v>0</v>
      </c>
      <c r="AN331" s="89">
        <v>0</v>
      </c>
      <c r="AO331" s="89">
        <v>0</v>
      </c>
      <c r="AP331" s="89">
        <v>0</v>
      </c>
      <c r="AQ331" s="89">
        <v>0</v>
      </c>
      <c r="AR331" s="89">
        <v>0</v>
      </c>
      <c r="AS331" s="89">
        <v>0</v>
      </c>
      <c r="AT331" s="88">
        <v>0</v>
      </c>
      <c r="AU331" s="89">
        <v>0</v>
      </c>
      <c r="AV331" s="89">
        <v>0</v>
      </c>
      <c r="AW331" s="89">
        <v>0</v>
      </c>
      <c r="AX331" s="89">
        <v>0</v>
      </c>
      <c r="AY331" s="88">
        <f t="shared" ref="AY331:AY394" si="178">AZ331+BA331+BB331+BC331</f>
        <v>0.37219999999999998</v>
      </c>
      <c r="AZ331" s="89">
        <v>0</v>
      </c>
      <c r="BA331" s="89">
        <v>0</v>
      </c>
      <c r="BB331" s="89">
        <v>0.37219999999999998</v>
      </c>
      <c r="BC331" s="89">
        <v>0</v>
      </c>
      <c r="BD331" s="78"/>
      <c r="BE331" s="90"/>
      <c r="BF331" s="118"/>
      <c r="BG331" s="34"/>
      <c r="BH331" s="34"/>
      <c r="BI331" s="34"/>
      <c r="BJ331" s="36"/>
      <c r="BK331" s="34"/>
      <c r="BL331" s="34"/>
      <c r="BM331" s="34"/>
      <c r="BN331" s="34"/>
      <c r="BO331" s="9"/>
    </row>
    <row r="332" spans="1:67" s="1" customFormat="1" ht="79.5" customHeight="1" x14ac:dyDescent="0.25">
      <c r="A332" s="113" t="s">
        <v>437</v>
      </c>
      <c r="B332" s="114" t="s">
        <v>697</v>
      </c>
      <c r="C332" s="117" t="s">
        <v>698</v>
      </c>
      <c r="D332" s="87" t="str">
        <f>VLOOKUP(C332,'[1]10 Кв ф'!C317:I720,5,FALSE)</f>
        <v>нд</v>
      </c>
      <c r="E332" s="88">
        <f t="shared" si="171"/>
        <v>0.38400000000000001</v>
      </c>
      <c r="F332" s="88">
        <f t="shared" si="171"/>
        <v>0</v>
      </c>
      <c r="G332" s="88">
        <f t="shared" si="171"/>
        <v>0</v>
      </c>
      <c r="H332" s="88">
        <f t="shared" si="171"/>
        <v>0.38400000000000001</v>
      </c>
      <c r="I332" s="88">
        <f t="shared" si="171"/>
        <v>0</v>
      </c>
      <c r="J332" s="88">
        <f t="shared" si="176"/>
        <v>0</v>
      </c>
      <c r="K332" s="89">
        <v>0</v>
      </c>
      <c r="L332" s="89">
        <v>0</v>
      </c>
      <c r="M332" s="89">
        <v>0</v>
      </c>
      <c r="N332" s="89">
        <v>0</v>
      </c>
      <c r="O332" s="88">
        <f t="shared" si="167"/>
        <v>0</v>
      </c>
      <c r="P332" s="89">
        <v>0</v>
      </c>
      <c r="Q332" s="89">
        <v>0</v>
      </c>
      <c r="R332" s="89">
        <v>0</v>
      </c>
      <c r="S332" s="89">
        <v>0</v>
      </c>
      <c r="T332" s="88">
        <f t="shared" si="172"/>
        <v>0</v>
      </c>
      <c r="U332" s="89">
        <v>0</v>
      </c>
      <c r="V332" s="89">
        <v>0</v>
      </c>
      <c r="W332" s="89">
        <v>0</v>
      </c>
      <c r="X332" s="89">
        <v>0</v>
      </c>
      <c r="Y332" s="88">
        <f t="shared" si="168"/>
        <v>0.38400000000000001</v>
      </c>
      <c r="Z332" s="88">
        <v>0</v>
      </c>
      <c r="AA332" s="88">
        <v>0</v>
      </c>
      <c r="AB332" s="88">
        <v>0.38400000000000001</v>
      </c>
      <c r="AC332" s="88">
        <v>0</v>
      </c>
      <c r="AD332" s="87" t="s">
        <v>110</v>
      </c>
      <c r="AE332" s="88">
        <f t="shared" si="177"/>
        <v>0.32</v>
      </c>
      <c r="AF332" s="88">
        <f t="shared" si="177"/>
        <v>0</v>
      </c>
      <c r="AG332" s="88">
        <f t="shared" si="177"/>
        <v>0</v>
      </c>
      <c r="AH332" s="88">
        <f t="shared" si="177"/>
        <v>0.32</v>
      </c>
      <c r="AI332" s="88">
        <f t="shared" si="177"/>
        <v>0</v>
      </c>
      <c r="AJ332" s="89">
        <v>0</v>
      </c>
      <c r="AK332" s="89">
        <v>0</v>
      </c>
      <c r="AL332" s="89">
        <v>0</v>
      </c>
      <c r="AM332" s="89">
        <v>0</v>
      </c>
      <c r="AN332" s="89">
        <v>0</v>
      </c>
      <c r="AO332" s="89">
        <v>0</v>
      </c>
      <c r="AP332" s="89">
        <v>0</v>
      </c>
      <c r="AQ332" s="89">
        <v>0</v>
      </c>
      <c r="AR332" s="89">
        <v>0</v>
      </c>
      <c r="AS332" s="89">
        <v>0</v>
      </c>
      <c r="AT332" s="88">
        <v>0</v>
      </c>
      <c r="AU332" s="89">
        <v>0</v>
      </c>
      <c r="AV332" s="89">
        <v>0</v>
      </c>
      <c r="AW332" s="89">
        <v>0</v>
      </c>
      <c r="AX332" s="89">
        <v>0</v>
      </c>
      <c r="AY332" s="88">
        <f t="shared" si="178"/>
        <v>0.32</v>
      </c>
      <c r="AZ332" s="89">
        <v>0</v>
      </c>
      <c r="BA332" s="89">
        <v>0</v>
      </c>
      <c r="BB332" s="89">
        <v>0.32</v>
      </c>
      <c r="BC332" s="89">
        <v>0</v>
      </c>
      <c r="BD332" s="78"/>
      <c r="BE332" s="90"/>
      <c r="BF332" s="118"/>
      <c r="BG332" s="34"/>
      <c r="BH332" s="34"/>
      <c r="BI332" s="34"/>
      <c r="BJ332" s="36"/>
      <c r="BK332" s="34"/>
      <c r="BL332" s="34"/>
      <c r="BM332" s="34"/>
      <c r="BN332" s="34"/>
      <c r="BO332" s="9"/>
    </row>
    <row r="333" spans="1:67" s="1" customFormat="1" ht="79.5" customHeight="1" x14ac:dyDescent="0.25">
      <c r="A333" s="113" t="s">
        <v>437</v>
      </c>
      <c r="B333" s="114" t="s">
        <v>699</v>
      </c>
      <c r="C333" s="117" t="s">
        <v>700</v>
      </c>
      <c r="D333" s="87" t="str">
        <f>VLOOKUP(C333,'[1]10 Кв ф'!C318:I721,5,FALSE)</f>
        <v>нд</v>
      </c>
      <c r="E333" s="88">
        <f t="shared" si="171"/>
        <v>7.5623999999999993</v>
      </c>
      <c r="F333" s="88">
        <f t="shared" si="171"/>
        <v>0</v>
      </c>
      <c r="G333" s="88">
        <f t="shared" si="171"/>
        <v>0</v>
      </c>
      <c r="H333" s="88">
        <f t="shared" si="171"/>
        <v>7.5623999999999993</v>
      </c>
      <c r="I333" s="88">
        <f t="shared" si="171"/>
        <v>0</v>
      </c>
      <c r="J333" s="88">
        <f t="shared" si="176"/>
        <v>0</v>
      </c>
      <c r="K333" s="89">
        <v>0</v>
      </c>
      <c r="L333" s="89">
        <v>0</v>
      </c>
      <c r="M333" s="89">
        <v>0</v>
      </c>
      <c r="N333" s="89">
        <v>0</v>
      </c>
      <c r="O333" s="88">
        <f t="shared" si="167"/>
        <v>0</v>
      </c>
      <c r="P333" s="89">
        <v>0</v>
      </c>
      <c r="Q333" s="89">
        <v>0</v>
      </c>
      <c r="R333" s="89">
        <v>0</v>
      </c>
      <c r="S333" s="89">
        <v>0</v>
      </c>
      <c r="T333" s="88">
        <f t="shared" si="172"/>
        <v>0</v>
      </c>
      <c r="U333" s="89">
        <v>0</v>
      </c>
      <c r="V333" s="89">
        <v>0</v>
      </c>
      <c r="W333" s="89">
        <v>0</v>
      </c>
      <c r="X333" s="89">
        <v>0</v>
      </c>
      <c r="Y333" s="88">
        <f t="shared" si="168"/>
        <v>7.5623999999999993</v>
      </c>
      <c r="Z333" s="89">
        <v>0</v>
      </c>
      <c r="AA333" s="89">
        <v>0</v>
      </c>
      <c r="AB333" s="89">
        <v>7.5623999999999993</v>
      </c>
      <c r="AC333" s="89">
        <v>0</v>
      </c>
      <c r="AD333" s="87" t="s">
        <v>110</v>
      </c>
      <c r="AE333" s="88">
        <f t="shared" si="177"/>
        <v>6.3019999999999996</v>
      </c>
      <c r="AF333" s="88">
        <f t="shared" si="177"/>
        <v>0</v>
      </c>
      <c r="AG333" s="88">
        <f t="shared" si="177"/>
        <v>0</v>
      </c>
      <c r="AH333" s="88">
        <f t="shared" si="177"/>
        <v>6.3019999999999996</v>
      </c>
      <c r="AI333" s="88">
        <f t="shared" si="177"/>
        <v>0</v>
      </c>
      <c r="AJ333" s="89">
        <v>0</v>
      </c>
      <c r="AK333" s="89">
        <v>0</v>
      </c>
      <c r="AL333" s="89">
        <v>0</v>
      </c>
      <c r="AM333" s="89">
        <v>0</v>
      </c>
      <c r="AN333" s="89">
        <v>0</v>
      </c>
      <c r="AO333" s="89">
        <v>0</v>
      </c>
      <c r="AP333" s="89">
        <v>0</v>
      </c>
      <c r="AQ333" s="89">
        <v>0</v>
      </c>
      <c r="AR333" s="89">
        <v>0</v>
      </c>
      <c r="AS333" s="89">
        <v>0</v>
      </c>
      <c r="AT333" s="88">
        <v>0</v>
      </c>
      <c r="AU333" s="89">
        <v>0</v>
      </c>
      <c r="AV333" s="89">
        <v>0</v>
      </c>
      <c r="AW333" s="89">
        <v>0</v>
      </c>
      <c r="AX333" s="89">
        <v>0</v>
      </c>
      <c r="AY333" s="88">
        <f t="shared" si="178"/>
        <v>6.3019999999999996</v>
      </c>
      <c r="AZ333" s="89">
        <v>0</v>
      </c>
      <c r="BA333" s="89">
        <v>0</v>
      </c>
      <c r="BB333" s="89">
        <v>6.3019999999999996</v>
      </c>
      <c r="BC333" s="89">
        <v>0</v>
      </c>
      <c r="BD333" s="78"/>
      <c r="BE333" s="90"/>
      <c r="BF333" s="118"/>
      <c r="BG333" s="34"/>
      <c r="BH333" s="34"/>
      <c r="BI333" s="34"/>
      <c r="BJ333" s="36"/>
      <c r="BK333" s="34"/>
      <c r="BL333" s="34"/>
      <c r="BM333" s="34"/>
      <c r="BN333" s="34"/>
      <c r="BO333" s="9"/>
    </row>
    <row r="334" spans="1:67" s="1" customFormat="1" ht="79.5" customHeight="1" x14ac:dyDescent="0.25">
      <c r="A334" s="113" t="s">
        <v>437</v>
      </c>
      <c r="B334" s="114" t="s">
        <v>701</v>
      </c>
      <c r="C334" s="117" t="s">
        <v>702</v>
      </c>
      <c r="D334" s="87" t="str">
        <f>VLOOKUP(C334,'[1]10 Кв ф'!C319:I722,5,FALSE)</f>
        <v>нд</v>
      </c>
      <c r="E334" s="88">
        <f t="shared" si="171"/>
        <v>0.55291200000000007</v>
      </c>
      <c r="F334" s="88">
        <f t="shared" si="171"/>
        <v>0</v>
      </c>
      <c r="G334" s="88">
        <f t="shared" si="171"/>
        <v>0</v>
      </c>
      <c r="H334" s="88">
        <f t="shared" si="171"/>
        <v>0.55291200000000007</v>
      </c>
      <c r="I334" s="88">
        <f t="shared" si="171"/>
        <v>0</v>
      </c>
      <c r="J334" s="88">
        <f t="shared" si="176"/>
        <v>0</v>
      </c>
      <c r="K334" s="89">
        <v>0</v>
      </c>
      <c r="L334" s="89">
        <v>0</v>
      </c>
      <c r="M334" s="89">
        <v>0</v>
      </c>
      <c r="N334" s="89">
        <v>0</v>
      </c>
      <c r="O334" s="88">
        <f t="shared" si="167"/>
        <v>0</v>
      </c>
      <c r="P334" s="89">
        <v>0</v>
      </c>
      <c r="Q334" s="89">
        <v>0</v>
      </c>
      <c r="R334" s="89">
        <v>0</v>
      </c>
      <c r="S334" s="89">
        <v>0</v>
      </c>
      <c r="T334" s="88">
        <f t="shared" si="172"/>
        <v>0</v>
      </c>
      <c r="U334" s="89">
        <v>0</v>
      </c>
      <c r="V334" s="89">
        <v>0</v>
      </c>
      <c r="W334" s="89">
        <v>0</v>
      </c>
      <c r="X334" s="89">
        <v>0</v>
      </c>
      <c r="Y334" s="88">
        <f t="shared" si="168"/>
        <v>0.55291200000000007</v>
      </c>
      <c r="Z334" s="88">
        <v>0</v>
      </c>
      <c r="AA334" s="88">
        <v>0</v>
      </c>
      <c r="AB334" s="88">
        <v>0.55291200000000007</v>
      </c>
      <c r="AC334" s="88">
        <v>0</v>
      </c>
      <c r="AD334" s="87" t="s">
        <v>110</v>
      </c>
      <c r="AE334" s="88">
        <f t="shared" si="177"/>
        <v>0.46076</v>
      </c>
      <c r="AF334" s="88">
        <f t="shared" si="177"/>
        <v>0</v>
      </c>
      <c r="AG334" s="88">
        <f t="shared" si="177"/>
        <v>0</v>
      </c>
      <c r="AH334" s="88">
        <f t="shared" si="177"/>
        <v>0.46076</v>
      </c>
      <c r="AI334" s="88">
        <f t="shared" si="177"/>
        <v>0</v>
      </c>
      <c r="AJ334" s="89">
        <v>0</v>
      </c>
      <c r="AK334" s="89">
        <v>0</v>
      </c>
      <c r="AL334" s="89">
        <v>0</v>
      </c>
      <c r="AM334" s="89">
        <v>0</v>
      </c>
      <c r="AN334" s="89">
        <v>0</v>
      </c>
      <c r="AO334" s="89">
        <v>0</v>
      </c>
      <c r="AP334" s="89">
        <v>0</v>
      </c>
      <c r="AQ334" s="89">
        <v>0</v>
      </c>
      <c r="AR334" s="89">
        <v>0</v>
      </c>
      <c r="AS334" s="89">
        <v>0</v>
      </c>
      <c r="AT334" s="88">
        <v>0</v>
      </c>
      <c r="AU334" s="89">
        <v>0</v>
      </c>
      <c r="AV334" s="89">
        <v>0</v>
      </c>
      <c r="AW334" s="89">
        <v>0</v>
      </c>
      <c r="AX334" s="89">
        <v>0</v>
      </c>
      <c r="AY334" s="88">
        <f t="shared" si="178"/>
        <v>0.46076</v>
      </c>
      <c r="AZ334" s="89">
        <v>0</v>
      </c>
      <c r="BA334" s="89">
        <v>0</v>
      </c>
      <c r="BB334" s="89">
        <v>0.46076</v>
      </c>
      <c r="BC334" s="89">
        <v>0</v>
      </c>
      <c r="BD334" s="78"/>
      <c r="BE334" s="90"/>
      <c r="BF334" s="118"/>
      <c r="BG334" s="34"/>
      <c r="BH334" s="34"/>
      <c r="BI334" s="34"/>
      <c r="BJ334" s="36"/>
      <c r="BK334" s="34"/>
      <c r="BL334" s="34"/>
      <c r="BM334" s="34"/>
      <c r="BN334" s="34"/>
      <c r="BO334" s="9"/>
    </row>
    <row r="335" spans="1:67" s="1" customFormat="1" ht="79.5" customHeight="1" x14ac:dyDescent="0.25">
      <c r="A335" s="113" t="s">
        <v>437</v>
      </c>
      <c r="B335" s="114" t="s">
        <v>703</v>
      </c>
      <c r="C335" s="117" t="s">
        <v>704</v>
      </c>
      <c r="D335" s="87" t="str">
        <f>VLOOKUP(C335,'[1]10 Кв ф'!C320:I723,5,FALSE)</f>
        <v>нд</v>
      </c>
      <c r="E335" s="88">
        <f t="shared" si="171"/>
        <v>0.16642199999999999</v>
      </c>
      <c r="F335" s="88">
        <f t="shared" si="171"/>
        <v>0</v>
      </c>
      <c r="G335" s="88">
        <f t="shared" si="171"/>
        <v>0</v>
      </c>
      <c r="H335" s="88">
        <f t="shared" si="171"/>
        <v>0.16642199999999999</v>
      </c>
      <c r="I335" s="88">
        <f t="shared" si="171"/>
        <v>0</v>
      </c>
      <c r="J335" s="88">
        <f t="shared" si="176"/>
        <v>0</v>
      </c>
      <c r="K335" s="89">
        <v>0</v>
      </c>
      <c r="L335" s="89">
        <v>0</v>
      </c>
      <c r="M335" s="89">
        <v>0</v>
      </c>
      <c r="N335" s="89">
        <v>0</v>
      </c>
      <c r="O335" s="88">
        <f t="shared" si="167"/>
        <v>0</v>
      </c>
      <c r="P335" s="89">
        <v>0</v>
      </c>
      <c r="Q335" s="89">
        <v>0</v>
      </c>
      <c r="R335" s="89">
        <v>0</v>
      </c>
      <c r="S335" s="89">
        <v>0</v>
      </c>
      <c r="T335" s="88">
        <f t="shared" si="172"/>
        <v>0</v>
      </c>
      <c r="U335" s="89">
        <v>0</v>
      </c>
      <c r="V335" s="89">
        <v>0</v>
      </c>
      <c r="W335" s="89">
        <v>0</v>
      </c>
      <c r="X335" s="89">
        <v>0</v>
      </c>
      <c r="Y335" s="88">
        <f t="shared" si="168"/>
        <v>0.16642199999999999</v>
      </c>
      <c r="Z335" s="88">
        <v>0</v>
      </c>
      <c r="AA335" s="88">
        <v>0</v>
      </c>
      <c r="AB335" s="88">
        <v>0.16642199999999999</v>
      </c>
      <c r="AC335" s="88">
        <v>0</v>
      </c>
      <c r="AD335" s="87" t="s">
        <v>110</v>
      </c>
      <c r="AE335" s="88">
        <f t="shared" si="177"/>
        <v>0.138685</v>
      </c>
      <c r="AF335" s="88">
        <f t="shared" si="177"/>
        <v>0</v>
      </c>
      <c r="AG335" s="88">
        <f t="shared" si="177"/>
        <v>0</v>
      </c>
      <c r="AH335" s="88">
        <f t="shared" si="177"/>
        <v>0.138685</v>
      </c>
      <c r="AI335" s="88">
        <f t="shared" si="177"/>
        <v>0</v>
      </c>
      <c r="AJ335" s="89">
        <v>0</v>
      </c>
      <c r="AK335" s="89">
        <v>0</v>
      </c>
      <c r="AL335" s="89">
        <v>0</v>
      </c>
      <c r="AM335" s="89">
        <v>0</v>
      </c>
      <c r="AN335" s="89">
        <v>0</v>
      </c>
      <c r="AO335" s="89">
        <v>0</v>
      </c>
      <c r="AP335" s="89">
        <v>0</v>
      </c>
      <c r="AQ335" s="89">
        <v>0</v>
      </c>
      <c r="AR335" s="89">
        <v>0</v>
      </c>
      <c r="AS335" s="89">
        <v>0</v>
      </c>
      <c r="AT335" s="88">
        <v>0</v>
      </c>
      <c r="AU335" s="89">
        <v>0</v>
      </c>
      <c r="AV335" s="89">
        <v>0</v>
      </c>
      <c r="AW335" s="89">
        <v>0</v>
      </c>
      <c r="AX335" s="89">
        <v>0</v>
      </c>
      <c r="AY335" s="88">
        <f t="shared" si="178"/>
        <v>0.138685</v>
      </c>
      <c r="AZ335" s="89">
        <v>0</v>
      </c>
      <c r="BA335" s="89">
        <v>0</v>
      </c>
      <c r="BB335" s="89">
        <v>0.138685</v>
      </c>
      <c r="BC335" s="89">
        <v>0</v>
      </c>
      <c r="BD335" s="78"/>
      <c r="BE335" s="90"/>
      <c r="BF335" s="118"/>
      <c r="BG335" s="34"/>
      <c r="BH335" s="34"/>
      <c r="BI335" s="34"/>
      <c r="BJ335" s="36"/>
      <c r="BK335" s="34"/>
      <c r="BL335" s="34"/>
      <c r="BM335" s="34"/>
      <c r="BN335" s="34"/>
      <c r="BO335" s="9"/>
    </row>
    <row r="336" spans="1:67" s="1" customFormat="1" ht="79.5" customHeight="1" x14ac:dyDescent="0.25">
      <c r="A336" s="113" t="s">
        <v>437</v>
      </c>
      <c r="B336" s="114" t="s">
        <v>705</v>
      </c>
      <c r="C336" s="117" t="s">
        <v>706</v>
      </c>
      <c r="D336" s="87" t="str">
        <f>VLOOKUP(C336,'[1]10 Кв ф'!C321:I724,5,FALSE)</f>
        <v>нд</v>
      </c>
      <c r="E336" s="88">
        <f t="shared" si="171"/>
        <v>0.17138999999999999</v>
      </c>
      <c r="F336" s="88">
        <f t="shared" si="171"/>
        <v>0</v>
      </c>
      <c r="G336" s="88">
        <f t="shared" si="171"/>
        <v>0</v>
      </c>
      <c r="H336" s="88">
        <f t="shared" si="171"/>
        <v>0.17138999999999999</v>
      </c>
      <c r="I336" s="88">
        <f t="shared" si="171"/>
        <v>0</v>
      </c>
      <c r="J336" s="88">
        <f t="shared" si="176"/>
        <v>0</v>
      </c>
      <c r="K336" s="89">
        <v>0</v>
      </c>
      <c r="L336" s="89">
        <v>0</v>
      </c>
      <c r="M336" s="89">
        <v>0</v>
      </c>
      <c r="N336" s="89">
        <v>0</v>
      </c>
      <c r="O336" s="88">
        <f t="shared" si="167"/>
        <v>0</v>
      </c>
      <c r="P336" s="89">
        <v>0</v>
      </c>
      <c r="Q336" s="89">
        <v>0</v>
      </c>
      <c r="R336" s="89">
        <v>0</v>
      </c>
      <c r="S336" s="89">
        <v>0</v>
      </c>
      <c r="T336" s="88">
        <f t="shared" si="172"/>
        <v>0</v>
      </c>
      <c r="U336" s="89">
        <v>0</v>
      </c>
      <c r="V336" s="89">
        <v>0</v>
      </c>
      <c r="W336" s="89">
        <v>0</v>
      </c>
      <c r="X336" s="89">
        <v>0</v>
      </c>
      <c r="Y336" s="88">
        <f t="shared" si="168"/>
        <v>0.17138999999999999</v>
      </c>
      <c r="Z336" s="88">
        <v>0</v>
      </c>
      <c r="AA336" s="88">
        <v>0</v>
      </c>
      <c r="AB336" s="88">
        <v>0.17138999999999999</v>
      </c>
      <c r="AC336" s="88">
        <v>0</v>
      </c>
      <c r="AD336" s="87" t="s">
        <v>110</v>
      </c>
      <c r="AE336" s="88">
        <f t="shared" si="177"/>
        <v>0.14282499999999998</v>
      </c>
      <c r="AF336" s="88">
        <f t="shared" si="177"/>
        <v>0</v>
      </c>
      <c r="AG336" s="88">
        <f t="shared" si="177"/>
        <v>0</v>
      </c>
      <c r="AH336" s="88">
        <f t="shared" si="177"/>
        <v>0.14282499999999998</v>
      </c>
      <c r="AI336" s="88">
        <f t="shared" si="177"/>
        <v>0</v>
      </c>
      <c r="AJ336" s="89">
        <v>0</v>
      </c>
      <c r="AK336" s="89">
        <v>0</v>
      </c>
      <c r="AL336" s="89">
        <v>0</v>
      </c>
      <c r="AM336" s="89">
        <v>0</v>
      </c>
      <c r="AN336" s="89">
        <v>0</v>
      </c>
      <c r="AO336" s="89">
        <v>0</v>
      </c>
      <c r="AP336" s="89">
        <v>0</v>
      </c>
      <c r="AQ336" s="89">
        <v>0</v>
      </c>
      <c r="AR336" s="89">
        <v>0</v>
      </c>
      <c r="AS336" s="89">
        <v>0</v>
      </c>
      <c r="AT336" s="88">
        <v>0</v>
      </c>
      <c r="AU336" s="89">
        <v>0</v>
      </c>
      <c r="AV336" s="89">
        <v>0</v>
      </c>
      <c r="AW336" s="89">
        <v>0</v>
      </c>
      <c r="AX336" s="89">
        <v>0</v>
      </c>
      <c r="AY336" s="88">
        <f t="shared" si="178"/>
        <v>0.14282499999999998</v>
      </c>
      <c r="AZ336" s="89">
        <v>0</v>
      </c>
      <c r="BA336" s="89">
        <v>0</v>
      </c>
      <c r="BB336" s="89">
        <v>0.14282499999999998</v>
      </c>
      <c r="BC336" s="89">
        <v>0</v>
      </c>
      <c r="BD336" s="78"/>
      <c r="BE336" s="90"/>
      <c r="BF336" s="118"/>
      <c r="BG336" s="34"/>
      <c r="BH336" s="34"/>
      <c r="BI336" s="34"/>
      <c r="BJ336" s="36"/>
      <c r="BK336" s="34"/>
      <c r="BL336" s="34"/>
      <c r="BM336" s="34"/>
      <c r="BN336" s="34"/>
      <c r="BO336" s="9"/>
    </row>
    <row r="337" spans="1:67" s="1" customFormat="1" ht="79.5" customHeight="1" x14ac:dyDescent="0.25">
      <c r="A337" s="113" t="s">
        <v>437</v>
      </c>
      <c r="B337" s="114" t="s">
        <v>707</v>
      </c>
      <c r="C337" s="117" t="s">
        <v>708</v>
      </c>
      <c r="D337" s="87" t="str">
        <f>VLOOKUP(C337,'[1]10 Кв ф'!C322:I725,5,FALSE)</f>
        <v>нд</v>
      </c>
      <c r="E337" s="88">
        <f t="shared" si="171"/>
        <v>0.35644799999999999</v>
      </c>
      <c r="F337" s="88">
        <f t="shared" si="171"/>
        <v>0</v>
      </c>
      <c r="G337" s="88">
        <f t="shared" si="171"/>
        <v>0</v>
      </c>
      <c r="H337" s="88">
        <f t="shared" si="171"/>
        <v>0.35644799999999999</v>
      </c>
      <c r="I337" s="88">
        <f t="shared" si="171"/>
        <v>0</v>
      </c>
      <c r="J337" s="88">
        <f t="shared" si="176"/>
        <v>0</v>
      </c>
      <c r="K337" s="89">
        <v>0</v>
      </c>
      <c r="L337" s="89">
        <v>0</v>
      </c>
      <c r="M337" s="89">
        <v>0</v>
      </c>
      <c r="N337" s="89">
        <v>0</v>
      </c>
      <c r="O337" s="88">
        <f t="shared" si="167"/>
        <v>0</v>
      </c>
      <c r="P337" s="89">
        <v>0</v>
      </c>
      <c r="Q337" s="89">
        <v>0</v>
      </c>
      <c r="R337" s="89">
        <v>0</v>
      </c>
      <c r="S337" s="89">
        <v>0</v>
      </c>
      <c r="T337" s="88">
        <f t="shared" si="172"/>
        <v>0</v>
      </c>
      <c r="U337" s="89">
        <v>0</v>
      </c>
      <c r="V337" s="89">
        <v>0</v>
      </c>
      <c r="W337" s="89">
        <v>0</v>
      </c>
      <c r="X337" s="89">
        <v>0</v>
      </c>
      <c r="Y337" s="88">
        <f t="shared" si="168"/>
        <v>0.35644799999999999</v>
      </c>
      <c r="Z337" s="88">
        <v>0</v>
      </c>
      <c r="AA337" s="88">
        <v>0</v>
      </c>
      <c r="AB337" s="88">
        <v>0.35644799999999999</v>
      </c>
      <c r="AC337" s="88">
        <v>0</v>
      </c>
      <c r="AD337" s="87" t="s">
        <v>110</v>
      </c>
      <c r="AE337" s="88">
        <f t="shared" si="177"/>
        <v>0.29704000000000003</v>
      </c>
      <c r="AF337" s="88">
        <f t="shared" si="177"/>
        <v>0</v>
      </c>
      <c r="AG337" s="88">
        <f t="shared" si="177"/>
        <v>0</v>
      </c>
      <c r="AH337" s="88">
        <f t="shared" si="177"/>
        <v>0.29704000000000003</v>
      </c>
      <c r="AI337" s="88">
        <f t="shared" si="177"/>
        <v>0</v>
      </c>
      <c r="AJ337" s="89">
        <v>0</v>
      </c>
      <c r="AK337" s="89">
        <v>0</v>
      </c>
      <c r="AL337" s="89">
        <v>0</v>
      </c>
      <c r="AM337" s="89">
        <v>0</v>
      </c>
      <c r="AN337" s="89">
        <v>0</v>
      </c>
      <c r="AO337" s="89">
        <v>0</v>
      </c>
      <c r="AP337" s="89">
        <v>0</v>
      </c>
      <c r="AQ337" s="89">
        <v>0</v>
      </c>
      <c r="AR337" s="89">
        <v>0</v>
      </c>
      <c r="AS337" s="89">
        <v>0</v>
      </c>
      <c r="AT337" s="88">
        <v>0</v>
      </c>
      <c r="AU337" s="89">
        <v>0</v>
      </c>
      <c r="AV337" s="89">
        <v>0</v>
      </c>
      <c r="AW337" s="89">
        <v>0</v>
      </c>
      <c r="AX337" s="89">
        <v>0</v>
      </c>
      <c r="AY337" s="88">
        <f t="shared" si="178"/>
        <v>0.29704000000000003</v>
      </c>
      <c r="AZ337" s="89">
        <v>0</v>
      </c>
      <c r="BA337" s="89">
        <v>0</v>
      </c>
      <c r="BB337" s="89">
        <v>0.29704000000000003</v>
      </c>
      <c r="BC337" s="89">
        <v>0</v>
      </c>
      <c r="BD337" s="78"/>
      <c r="BE337" s="90"/>
      <c r="BF337" s="118"/>
      <c r="BG337" s="34"/>
      <c r="BH337" s="34"/>
      <c r="BI337" s="34"/>
      <c r="BJ337" s="36"/>
      <c r="BK337" s="34"/>
      <c r="BL337" s="34"/>
      <c r="BM337" s="34"/>
      <c r="BN337" s="34"/>
      <c r="BO337" s="9"/>
    </row>
    <row r="338" spans="1:67" s="1" customFormat="1" ht="79.5" customHeight="1" x14ac:dyDescent="0.25">
      <c r="A338" s="113" t="s">
        <v>437</v>
      </c>
      <c r="B338" s="114" t="s">
        <v>709</v>
      </c>
      <c r="C338" s="117" t="s">
        <v>710</v>
      </c>
      <c r="D338" s="87" t="str">
        <f>VLOOKUP(C338,'[1]10 Кв ф'!C323:I726,5,FALSE)</f>
        <v>нд</v>
      </c>
      <c r="E338" s="88">
        <f t="shared" si="171"/>
        <v>0.1512</v>
      </c>
      <c r="F338" s="88">
        <f t="shared" si="171"/>
        <v>0</v>
      </c>
      <c r="G338" s="88">
        <f t="shared" si="171"/>
        <v>0</v>
      </c>
      <c r="H338" s="88">
        <f t="shared" si="171"/>
        <v>0.1512</v>
      </c>
      <c r="I338" s="88">
        <f t="shared" si="171"/>
        <v>0</v>
      </c>
      <c r="J338" s="88">
        <f t="shared" si="176"/>
        <v>0</v>
      </c>
      <c r="K338" s="89">
        <v>0</v>
      </c>
      <c r="L338" s="89">
        <v>0</v>
      </c>
      <c r="M338" s="89">
        <v>0</v>
      </c>
      <c r="N338" s="89">
        <v>0</v>
      </c>
      <c r="O338" s="88">
        <f t="shared" si="167"/>
        <v>0</v>
      </c>
      <c r="P338" s="89">
        <v>0</v>
      </c>
      <c r="Q338" s="89">
        <v>0</v>
      </c>
      <c r="R338" s="89">
        <v>0</v>
      </c>
      <c r="S338" s="89">
        <v>0</v>
      </c>
      <c r="T338" s="88">
        <f t="shared" si="172"/>
        <v>0</v>
      </c>
      <c r="U338" s="89">
        <v>0</v>
      </c>
      <c r="V338" s="89">
        <v>0</v>
      </c>
      <c r="W338" s="89">
        <v>0</v>
      </c>
      <c r="X338" s="89">
        <v>0</v>
      </c>
      <c r="Y338" s="88">
        <f t="shared" si="168"/>
        <v>0.1512</v>
      </c>
      <c r="Z338" s="88">
        <v>0</v>
      </c>
      <c r="AA338" s="88">
        <v>0</v>
      </c>
      <c r="AB338" s="88">
        <v>0.1512</v>
      </c>
      <c r="AC338" s="88">
        <v>0</v>
      </c>
      <c r="AD338" s="87" t="s">
        <v>110</v>
      </c>
      <c r="AE338" s="88">
        <f t="shared" si="177"/>
        <v>0.126</v>
      </c>
      <c r="AF338" s="88">
        <f t="shared" si="177"/>
        <v>0</v>
      </c>
      <c r="AG338" s="88">
        <f t="shared" si="177"/>
        <v>0</v>
      </c>
      <c r="AH338" s="88">
        <f t="shared" si="177"/>
        <v>0.126</v>
      </c>
      <c r="AI338" s="88">
        <f t="shared" si="177"/>
        <v>0</v>
      </c>
      <c r="AJ338" s="89">
        <v>0</v>
      </c>
      <c r="AK338" s="89">
        <v>0</v>
      </c>
      <c r="AL338" s="89">
        <v>0</v>
      </c>
      <c r="AM338" s="89">
        <v>0</v>
      </c>
      <c r="AN338" s="89">
        <v>0</v>
      </c>
      <c r="AO338" s="89">
        <v>0</v>
      </c>
      <c r="AP338" s="89">
        <v>0</v>
      </c>
      <c r="AQ338" s="89">
        <v>0</v>
      </c>
      <c r="AR338" s="89">
        <v>0</v>
      </c>
      <c r="AS338" s="89">
        <v>0</v>
      </c>
      <c r="AT338" s="88">
        <v>0</v>
      </c>
      <c r="AU338" s="89">
        <v>0</v>
      </c>
      <c r="AV338" s="89">
        <v>0</v>
      </c>
      <c r="AW338" s="89">
        <v>0</v>
      </c>
      <c r="AX338" s="89">
        <v>0</v>
      </c>
      <c r="AY338" s="88">
        <f t="shared" si="178"/>
        <v>0.126</v>
      </c>
      <c r="AZ338" s="89">
        <v>0</v>
      </c>
      <c r="BA338" s="89">
        <v>0</v>
      </c>
      <c r="BB338" s="89">
        <v>0.126</v>
      </c>
      <c r="BC338" s="89">
        <v>0</v>
      </c>
      <c r="BD338" s="78"/>
      <c r="BE338" s="90"/>
      <c r="BF338" s="118"/>
      <c r="BG338" s="34"/>
      <c r="BH338" s="34"/>
      <c r="BI338" s="34"/>
      <c r="BJ338" s="36"/>
      <c r="BK338" s="34"/>
      <c r="BL338" s="34"/>
      <c r="BM338" s="34"/>
      <c r="BN338" s="34"/>
      <c r="BO338" s="9"/>
    </row>
    <row r="339" spans="1:67" s="1" customFormat="1" ht="79.5" customHeight="1" x14ac:dyDescent="0.25">
      <c r="A339" s="113" t="s">
        <v>437</v>
      </c>
      <c r="B339" s="114" t="s">
        <v>711</v>
      </c>
      <c r="C339" s="117" t="s">
        <v>712</v>
      </c>
      <c r="D339" s="87" t="str">
        <f>VLOOKUP(C339,'[1]10 Кв ф'!C324:I727,5,FALSE)</f>
        <v>нд</v>
      </c>
      <c r="E339" s="88">
        <f t="shared" si="171"/>
        <v>0.2046192</v>
      </c>
      <c r="F339" s="88">
        <f t="shared" si="171"/>
        <v>0</v>
      </c>
      <c r="G339" s="88">
        <f t="shared" si="171"/>
        <v>0</v>
      </c>
      <c r="H339" s="88">
        <f t="shared" si="171"/>
        <v>0.2046192</v>
      </c>
      <c r="I339" s="88">
        <f t="shared" si="171"/>
        <v>0</v>
      </c>
      <c r="J339" s="88">
        <f t="shared" si="176"/>
        <v>0</v>
      </c>
      <c r="K339" s="89">
        <v>0</v>
      </c>
      <c r="L339" s="89">
        <v>0</v>
      </c>
      <c r="M339" s="89">
        <v>0</v>
      </c>
      <c r="N339" s="89">
        <v>0</v>
      </c>
      <c r="O339" s="88">
        <f t="shared" si="167"/>
        <v>0</v>
      </c>
      <c r="P339" s="89">
        <v>0</v>
      </c>
      <c r="Q339" s="89">
        <v>0</v>
      </c>
      <c r="R339" s="89">
        <v>0</v>
      </c>
      <c r="S339" s="89">
        <v>0</v>
      </c>
      <c r="T339" s="88">
        <f t="shared" si="172"/>
        <v>0</v>
      </c>
      <c r="U339" s="89">
        <v>0</v>
      </c>
      <c r="V339" s="89">
        <v>0</v>
      </c>
      <c r="W339" s="89">
        <v>0</v>
      </c>
      <c r="X339" s="89">
        <v>0</v>
      </c>
      <c r="Y339" s="88">
        <f t="shared" si="168"/>
        <v>0.2046192</v>
      </c>
      <c r="Z339" s="88">
        <v>0</v>
      </c>
      <c r="AA339" s="88">
        <v>0</v>
      </c>
      <c r="AB339" s="88">
        <v>0.2046192</v>
      </c>
      <c r="AC339" s="88">
        <v>0</v>
      </c>
      <c r="AD339" s="87" t="s">
        <v>110</v>
      </c>
      <c r="AE339" s="88">
        <f t="shared" si="177"/>
        <v>0.170516</v>
      </c>
      <c r="AF339" s="88">
        <f t="shared" si="177"/>
        <v>0</v>
      </c>
      <c r="AG339" s="88">
        <f t="shared" si="177"/>
        <v>0</v>
      </c>
      <c r="AH339" s="88">
        <f t="shared" si="177"/>
        <v>0.170516</v>
      </c>
      <c r="AI339" s="88">
        <f t="shared" si="177"/>
        <v>0</v>
      </c>
      <c r="AJ339" s="89">
        <v>0</v>
      </c>
      <c r="AK339" s="89">
        <v>0</v>
      </c>
      <c r="AL339" s="89">
        <v>0</v>
      </c>
      <c r="AM339" s="89">
        <v>0</v>
      </c>
      <c r="AN339" s="89">
        <v>0</v>
      </c>
      <c r="AO339" s="89">
        <v>0</v>
      </c>
      <c r="AP339" s="89">
        <v>0</v>
      </c>
      <c r="AQ339" s="89">
        <v>0</v>
      </c>
      <c r="AR339" s="89">
        <v>0</v>
      </c>
      <c r="AS339" s="89">
        <v>0</v>
      </c>
      <c r="AT339" s="88">
        <v>0</v>
      </c>
      <c r="AU339" s="89">
        <v>0</v>
      </c>
      <c r="AV339" s="89">
        <v>0</v>
      </c>
      <c r="AW339" s="89">
        <v>0</v>
      </c>
      <c r="AX339" s="89">
        <v>0</v>
      </c>
      <c r="AY339" s="88">
        <f t="shared" si="178"/>
        <v>0.170516</v>
      </c>
      <c r="AZ339" s="89">
        <v>0</v>
      </c>
      <c r="BA339" s="89">
        <v>0</v>
      </c>
      <c r="BB339" s="89">
        <v>0.170516</v>
      </c>
      <c r="BC339" s="89">
        <v>0</v>
      </c>
      <c r="BD339" s="78"/>
      <c r="BE339" s="90"/>
      <c r="BF339" s="118"/>
      <c r="BG339" s="34"/>
      <c r="BH339" s="34"/>
      <c r="BI339" s="34"/>
      <c r="BJ339" s="36"/>
      <c r="BK339" s="34"/>
      <c r="BL339" s="34"/>
      <c r="BM339" s="34"/>
      <c r="BN339" s="34"/>
      <c r="BO339" s="9"/>
    </row>
    <row r="340" spans="1:67" s="1" customFormat="1" ht="79.5" customHeight="1" x14ac:dyDescent="0.25">
      <c r="A340" s="113" t="s">
        <v>437</v>
      </c>
      <c r="B340" s="114" t="s">
        <v>713</v>
      </c>
      <c r="C340" s="117" t="s">
        <v>714</v>
      </c>
      <c r="D340" s="87" t="str">
        <f>VLOOKUP(C340,'[1]10 Кв ф'!C325:I728,5,FALSE)</f>
        <v>нд</v>
      </c>
      <c r="E340" s="88">
        <f t="shared" si="171"/>
        <v>0.47711879999999995</v>
      </c>
      <c r="F340" s="88">
        <f t="shared" si="171"/>
        <v>0</v>
      </c>
      <c r="G340" s="88">
        <f t="shared" si="171"/>
        <v>0</v>
      </c>
      <c r="H340" s="88">
        <f t="shared" si="171"/>
        <v>0.47711879999999995</v>
      </c>
      <c r="I340" s="88">
        <f t="shared" si="171"/>
        <v>0</v>
      </c>
      <c r="J340" s="88">
        <f t="shared" si="176"/>
        <v>0</v>
      </c>
      <c r="K340" s="89">
        <v>0</v>
      </c>
      <c r="L340" s="89">
        <v>0</v>
      </c>
      <c r="M340" s="89">
        <v>0</v>
      </c>
      <c r="N340" s="89">
        <v>0</v>
      </c>
      <c r="O340" s="88">
        <f t="shared" si="167"/>
        <v>0</v>
      </c>
      <c r="P340" s="89">
        <v>0</v>
      </c>
      <c r="Q340" s="89">
        <v>0</v>
      </c>
      <c r="R340" s="89">
        <v>0</v>
      </c>
      <c r="S340" s="89">
        <v>0</v>
      </c>
      <c r="T340" s="88">
        <f t="shared" si="172"/>
        <v>0</v>
      </c>
      <c r="U340" s="89">
        <v>0</v>
      </c>
      <c r="V340" s="89">
        <v>0</v>
      </c>
      <c r="W340" s="89">
        <v>0</v>
      </c>
      <c r="X340" s="89">
        <v>0</v>
      </c>
      <c r="Y340" s="88">
        <f t="shared" si="168"/>
        <v>0.47711879999999995</v>
      </c>
      <c r="Z340" s="88">
        <v>0</v>
      </c>
      <c r="AA340" s="88">
        <v>0</v>
      </c>
      <c r="AB340" s="88">
        <v>0.47711879999999995</v>
      </c>
      <c r="AC340" s="88">
        <v>0</v>
      </c>
      <c r="AD340" s="87" t="s">
        <v>110</v>
      </c>
      <c r="AE340" s="88">
        <f t="shared" si="177"/>
        <v>0.39759899999999998</v>
      </c>
      <c r="AF340" s="88">
        <f t="shared" si="177"/>
        <v>0</v>
      </c>
      <c r="AG340" s="88">
        <f t="shared" si="177"/>
        <v>0</v>
      </c>
      <c r="AH340" s="88">
        <f t="shared" si="177"/>
        <v>0.39759899999999998</v>
      </c>
      <c r="AI340" s="88">
        <f t="shared" si="177"/>
        <v>0</v>
      </c>
      <c r="AJ340" s="89">
        <v>0</v>
      </c>
      <c r="AK340" s="89">
        <v>0</v>
      </c>
      <c r="AL340" s="89">
        <v>0</v>
      </c>
      <c r="AM340" s="89">
        <v>0</v>
      </c>
      <c r="AN340" s="89">
        <v>0</v>
      </c>
      <c r="AO340" s="89">
        <v>0</v>
      </c>
      <c r="AP340" s="89">
        <v>0</v>
      </c>
      <c r="AQ340" s="89">
        <v>0</v>
      </c>
      <c r="AR340" s="89">
        <v>0</v>
      </c>
      <c r="AS340" s="89">
        <v>0</v>
      </c>
      <c r="AT340" s="88">
        <v>0</v>
      </c>
      <c r="AU340" s="89">
        <v>0</v>
      </c>
      <c r="AV340" s="89">
        <v>0</v>
      </c>
      <c r="AW340" s="89">
        <v>0</v>
      </c>
      <c r="AX340" s="89">
        <v>0</v>
      </c>
      <c r="AY340" s="88">
        <f t="shared" si="178"/>
        <v>0.39759899999999998</v>
      </c>
      <c r="AZ340" s="89">
        <v>0</v>
      </c>
      <c r="BA340" s="89">
        <v>0</v>
      </c>
      <c r="BB340" s="89">
        <v>0.39759899999999998</v>
      </c>
      <c r="BC340" s="89">
        <v>0</v>
      </c>
      <c r="BD340" s="78"/>
      <c r="BE340" s="90"/>
      <c r="BF340" s="118"/>
      <c r="BG340" s="34"/>
      <c r="BH340" s="34"/>
      <c r="BI340" s="34"/>
      <c r="BJ340" s="36"/>
      <c r="BK340" s="34"/>
      <c r="BL340" s="34"/>
      <c r="BM340" s="34"/>
      <c r="BN340" s="34"/>
      <c r="BO340" s="9"/>
    </row>
    <row r="341" spans="1:67" s="1" customFormat="1" ht="79.5" customHeight="1" x14ac:dyDescent="0.25">
      <c r="A341" s="113" t="s">
        <v>437</v>
      </c>
      <c r="B341" s="114" t="s">
        <v>715</v>
      </c>
      <c r="C341" s="117" t="s">
        <v>716</v>
      </c>
      <c r="D341" s="87" t="str">
        <f>VLOOKUP(C341,'[1]10 Кв ф'!C326:I729,5,FALSE)</f>
        <v>нд</v>
      </c>
      <c r="E341" s="88">
        <f t="shared" si="171"/>
        <v>0.121284</v>
      </c>
      <c r="F341" s="88">
        <f t="shared" si="171"/>
        <v>0</v>
      </c>
      <c r="G341" s="88">
        <f t="shared" si="171"/>
        <v>0</v>
      </c>
      <c r="H341" s="88">
        <f t="shared" si="171"/>
        <v>0.121284</v>
      </c>
      <c r="I341" s="88">
        <f t="shared" si="171"/>
        <v>0</v>
      </c>
      <c r="J341" s="88">
        <f t="shared" si="176"/>
        <v>0</v>
      </c>
      <c r="K341" s="89">
        <v>0</v>
      </c>
      <c r="L341" s="89">
        <v>0</v>
      </c>
      <c r="M341" s="89">
        <v>0</v>
      </c>
      <c r="N341" s="89">
        <v>0</v>
      </c>
      <c r="O341" s="88">
        <f t="shared" si="167"/>
        <v>0</v>
      </c>
      <c r="P341" s="89">
        <v>0</v>
      </c>
      <c r="Q341" s="89">
        <v>0</v>
      </c>
      <c r="R341" s="89">
        <v>0</v>
      </c>
      <c r="S341" s="89">
        <v>0</v>
      </c>
      <c r="T341" s="88">
        <f t="shared" si="172"/>
        <v>0</v>
      </c>
      <c r="U341" s="89">
        <v>0</v>
      </c>
      <c r="V341" s="89">
        <v>0</v>
      </c>
      <c r="W341" s="89">
        <v>0</v>
      </c>
      <c r="X341" s="89">
        <v>0</v>
      </c>
      <c r="Y341" s="88">
        <f t="shared" si="168"/>
        <v>0.121284</v>
      </c>
      <c r="Z341" s="88">
        <v>0</v>
      </c>
      <c r="AA341" s="88">
        <v>0</v>
      </c>
      <c r="AB341" s="88">
        <v>0.121284</v>
      </c>
      <c r="AC341" s="88">
        <v>0</v>
      </c>
      <c r="AD341" s="87" t="s">
        <v>110</v>
      </c>
      <c r="AE341" s="88">
        <f t="shared" si="177"/>
        <v>0.10106999999999999</v>
      </c>
      <c r="AF341" s="88">
        <f t="shared" si="177"/>
        <v>0</v>
      </c>
      <c r="AG341" s="88">
        <f t="shared" si="177"/>
        <v>0</v>
      </c>
      <c r="AH341" s="88">
        <f t="shared" si="177"/>
        <v>0.10106999999999999</v>
      </c>
      <c r="AI341" s="88">
        <f t="shared" si="177"/>
        <v>0</v>
      </c>
      <c r="AJ341" s="89">
        <v>0</v>
      </c>
      <c r="AK341" s="89">
        <v>0</v>
      </c>
      <c r="AL341" s="89">
        <v>0</v>
      </c>
      <c r="AM341" s="89">
        <v>0</v>
      </c>
      <c r="AN341" s="89">
        <v>0</v>
      </c>
      <c r="AO341" s="89">
        <v>0</v>
      </c>
      <c r="AP341" s="89">
        <v>0</v>
      </c>
      <c r="AQ341" s="89">
        <v>0</v>
      </c>
      <c r="AR341" s="89">
        <v>0</v>
      </c>
      <c r="AS341" s="89">
        <v>0</v>
      </c>
      <c r="AT341" s="88">
        <v>0</v>
      </c>
      <c r="AU341" s="89">
        <v>0</v>
      </c>
      <c r="AV341" s="89">
        <v>0</v>
      </c>
      <c r="AW341" s="89">
        <v>0</v>
      </c>
      <c r="AX341" s="89">
        <v>0</v>
      </c>
      <c r="AY341" s="88">
        <f t="shared" si="178"/>
        <v>0.10106999999999999</v>
      </c>
      <c r="AZ341" s="89">
        <v>0</v>
      </c>
      <c r="BA341" s="89">
        <v>0</v>
      </c>
      <c r="BB341" s="89">
        <v>0.10106999999999999</v>
      </c>
      <c r="BC341" s="89">
        <v>0</v>
      </c>
      <c r="BD341" s="78"/>
      <c r="BE341" s="90"/>
      <c r="BF341" s="118"/>
      <c r="BG341" s="34"/>
      <c r="BH341" s="34"/>
      <c r="BI341" s="34"/>
      <c r="BJ341" s="36"/>
      <c r="BK341" s="34"/>
      <c r="BL341" s="34"/>
      <c r="BM341" s="34"/>
      <c r="BN341" s="34"/>
      <c r="BO341" s="9"/>
    </row>
    <row r="342" spans="1:67" s="1" customFormat="1" ht="79.5" customHeight="1" x14ac:dyDescent="0.25">
      <c r="A342" s="113" t="s">
        <v>437</v>
      </c>
      <c r="B342" s="114" t="s">
        <v>717</v>
      </c>
      <c r="C342" s="117" t="s">
        <v>718</v>
      </c>
      <c r="D342" s="87" t="str">
        <f>VLOOKUP(C342,'[1]10 Кв ф'!C327:I730,5,FALSE)</f>
        <v>нд</v>
      </c>
      <c r="E342" s="88">
        <f t="shared" si="171"/>
        <v>0.126606</v>
      </c>
      <c r="F342" s="88">
        <f t="shared" si="171"/>
        <v>0</v>
      </c>
      <c r="G342" s="88">
        <f t="shared" si="171"/>
        <v>0</v>
      </c>
      <c r="H342" s="88">
        <f t="shared" si="171"/>
        <v>0.126606</v>
      </c>
      <c r="I342" s="88">
        <f t="shared" si="171"/>
        <v>0</v>
      </c>
      <c r="J342" s="88">
        <f t="shared" si="176"/>
        <v>0</v>
      </c>
      <c r="K342" s="89">
        <v>0</v>
      </c>
      <c r="L342" s="89">
        <v>0</v>
      </c>
      <c r="M342" s="89">
        <v>0</v>
      </c>
      <c r="N342" s="89">
        <v>0</v>
      </c>
      <c r="O342" s="88">
        <f t="shared" si="167"/>
        <v>0</v>
      </c>
      <c r="P342" s="89">
        <v>0</v>
      </c>
      <c r="Q342" s="89">
        <v>0</v>
      </c>
      <c r="R342" s="89">
        <v>0</v>
      </c>
      <c r="S342" s="89">
        <v>0</v>
      </c>
      <c r="T342" s="88">
        <f t="shared" si="172"/>
        <v>0</v>
      </c>
      <c r="U342" s="89">
        <v>0</v>
      </c>
      <c r="V342" s="89">
        <v>0</v>
      </c>
      <c r="W342" s="89">
        <v>0</v>
      </c>
      <c r="X342" s="89">
        <v>0</v>
      </c>
      <c r="Y342" s="88">
        <f t="shared" si="168"/>
        <v>0.126606</v>
      </c>
      <c r="Z342" s="88">
        <v>0</v>
      </c>
      <c r="AA342" s="88">
        <v>0</v>
      </c>
      <c r="AB342" s="88">
        <v>0.126606</v>
      </c>
      <c r="AC342" s="88">
        <v>0</v>
      </c>
      <c r="AD342" s="87" t="s">
        <v>110</v>
      </c>
      <c r="AE342" s="88">
        <f t="shared" si="177"/>
        <v>0.105505</v>
      </c>
      <c r="AF342" s="88">
        <f t="shared" si="177"/>
        <v>0</v>
      </c>
      <c r="AG342" s="88">
        <f t="shared" si="177"/>
        <v>0</v>
      </c>
      <c r="AH342" s="88">
        <f t="shared" si="177"/>
        <v>0.105505</v>
      </c>
      <c r="AI342" s="88">
        <f t="shared" si="177"/>
        <v>0</v>
      </c>
      <c r="AJ342" s="89">
        <v>0</v>
      </c>
      <c r="AK342" s="89">
        <v>0</v>
      </c>
      <c r="AL342" s="89">
        <v>0</v>
      </c>
      <c r="AM342" s="89">
        <v>0</v>
      </c>
      <c r="AN342" s="89">
        <v>0</v>
      </c>
      <c r="AO342" s="89">
        <v>0</v>
      </c>
      <c r="AP342" s="89">
        <v>0</v>
      </c>
      <c r="AQ342" s="89">
        <v>0</v>
      </c>
      <c r="AR342" s="89">
        <v>0</v>
      </c>
      <c r="AS342" s="89">
        <v>0</v>
      </c>
      <c r="AT342" s="88">
        <v>0</v>
      </c>
      <c r="AU342" s="89">
        <v>0</v>
      </c>
      <c r="AV342" s="89">
        <v>0</v>
      </c>
      <c r="AW342" s="89">
        <v>0</v>
      </c>
      <c r="AX342" s="89">
        <v>0</v>
      </c>
      <c r="AY342" s="88">
        <f t="shared" si="178"/>
        <v>0.105505</v>
      </c>
      <c r="AZ342" s="89">
        <v>0</v>
      </c>
      <c r="BA342" s="89">
        <v>0</v>
      </c>
      <c r="BB342" s="89">
        <v>0.105505</v>
      </c>
      <c r="BC342" s="89">
        <v>0</v>
      </c>
      <c r="BD342" s="78"/>
      <c r="BE342" s="90"/>
      <c r="BF342" s="118"/>
      <c r="BG342" s="34"/>
      <c r="BH342" s="34"/>
      <c r="BI342" s="34"/>
      <c r="BJ342" s="36"/>
      <c r="BK342" s="34"/>
      <c r="BL342" s="34"/>
      <c r="BM342" s="34"/>
      <c r="BN342" s="34"/>
      <c r="BO342" s="9"/>
    </row>
    <row r="343" spans="1:67" s="1" customFormat="1" ht="79.5" customHeight="1" x14ac:dyDescent="0.25">
      <c r="A343" s="113" t="s">
        <v>437</v>
      </c>
      <c r="B343" s="114" t="s">
        <v>719</v>
      </c>
      <c r="C343" s="117" t="s">
        <v>720</v>
      </c>
      <c r="D343" s="87" t="str">
        <f>VLOOKUP(C343,'[1]10 Кв ф'!C328:I731,5,FALSE)</f>
        <v>нд</v>
      </c>
      <c r="E343" s="88">
        <f t="shared" si="171"/>
        <v>0.13302</v>
      </c>
      <c r="F343" s="88">
        <f t="shared" si="171"/>
        <v>0</v>
      </c>
      <c r="G343" s="88">
        <f t="shared" si="171"/>
        <v>0</v>
      </c>
      <c r="H343" s="88">
        <f t="shared" si="171"/>
        <v>0.13302</v>
      </c>
      <c r="I343" s="88">
        <f t="shared" si="171"/>
        <v>0</v>
      </c>
      <c r="J343" s="88">
        <f t="shared" si="176"/>
        <v>0</v>
      </c>
      <c r="K343" s="89">
        <v>0</v>
      </c>
      <c r="L343" s="89">
        <v>0</v>
      </c>
      <c r="M343" s="89">
        <v>0</v>
      </c>
      <c r="N343" s="89">
        <v>0</v>
      </c>
      <c r="O343" s="88">
        <f t="shared" si="167"/>
        <v>0</v>
      </c>
      <c r="P343" s="89">
        <v>0</v>
      </c>
      <c r="Q343" s="89">
        <v>0</v>
      </c>
      <c r="R343" s="89">
        <v>0</v>
      </c>
      <c r="S343" s="89">
        <v>0</v>
      </c>
      <c r="T343" s="88">
        <f t="shared" si="172"/>
        <v>0</v>
      </c>
      <c r="U343" s="89">
        <v>0</v>
      </c>
      <c r="V343" s="89">
        <v>0</v>
      </c>
      <c r="W343" s="89">
        <v>0</v>
      </c>
      <c r="X343" s="89">
        <v>0</v>
      </c>
      <c r="Y343" s="88">
        <f t="shared" si="168"/>
        <v>0.13302</v>
      </c>
      <c r="Z343" s="88">
        <v>0</v>
      </c>
      <c r="AA343" s="88">
        <v>0</v>
      </c>
      <c r="AB343" s="88">
        <v>0.13302</v>
      </c>
      <c r="AC343" s="88">
        <v>0</v>
      </c>
      <c r="AD343" s="87" t="s">
        <v>110</v>
      </c>
      <c r="AE343" s="88">
        <f t="shared" si="177"/>
        <v>0.11084999999999999</v>
      </c>
      <c r="AF343" s="88">
        <f t="shared" si="177"/>
        <v>0</v>
      </c>
      <c r="AG343" s="88">
        <f t="shared" si="177"/>
        <v>0</v>
      </c>
      <c r="AH343" s="88">
        <f t="shared" si="177"/>
        <v>0.11084999999999999</v>
      </c>
      <c r="AI343" s="88">
        <f t="shared" si="177"/>
        <v>0</v>
      </c>
      <c r="AJ343" s="89">
        <v>0</v>
      </c>
      <c r="AK343" s="89">
        <v>0</v>
      </c>
      <c r="AL343" s="89">
        <v>0</v>
      </c>
      <c r="AM343" s="89">
        <v>0</v>
      </c>
      <c r="AN343" s="89">
        <v>0</v>
      </c>
      <c r="AO343" s="89">
        <v>0</v>
      </c>
      <c r="AP343" s="89">
        <v>0</v>
      </c>
      <c r="AQ343" s="89">
        <v>0</v>
      </c>
      <c r="AR343" s="89">
        <v>0</v>
      </c>
      <c r="AS343" s="89">
        <v>0</v>
      </c>
      <c r="AT343" s="88">
        <v>0</v>
      </c>
      <c r="AU343" s="89">
        <v>0</v>
      </c>
      <c r="AV343" s="89">
        <v>0</v>
      </c>
      <c r="AW343" s="89">
        <v>0</v>
      </c>
      <c r="AX343" s="89">
        <v>0</v>
      </c>
      <c r="AY343" s="88">
        <f t="shared" si="178"/>
        <v>0.11084999999999999</v>
      </c>
      <c r="AZ343" s="89">
        <v>0</v>
      </c>
      <c r="BA343" s="89">
        <v>0</v>
      </c>
      <c r="BB343" s="89">
        <v>0.11084999999999999</v>
      </c>
      <c r="BC343" s="89">
        <v>0</v>
      </c>
      <c r="BD343" s="78"/>
      <c r="BE343" s="90"/>
      <c r="BF343" s="118"/>
      <c r="BG343" s="34"/>
      <c r="BH343" s="34"/>
      <c r="BI343" s="34"/>
      <c r="BJ343" s="36"/>
      <c r="BK343" s="34"/>
      <c r="BL343" s="34"/>
      <c r="BM343" s="34"/>
      <c r="BN343" s="34"/>
      <c r="BO343" s="9"/>
    </row>
    <row r="344" spans="1:67" s="1" customFormat="1" ht="79.5" customHeight="1" x14ac:dyDescent="0.25">
      <c r="A344" s="113" t="s">
        <v>437</v>
      </c>
      <c r="B344" s="114" t="s">
        <v>721</v>
      </c>
      <c r="C344" s="117" t="s">
        <v>722</v>
      </c>
      <c r="D344" s="87" t="str">
        <f>VLOOKUP(C344,'[1]10 Кв ф'!C329:I732,5,FALSE)</f>
        <v>нд</v>
      </c>
      <c r="E344" s="88">
        <f t="shared" si="171"/>
        <v>0.59772000000000003</v>
      </c>
      <c r="F344" s="88">
        <f t="shared" si="171"/>
        <v>0</v>
      </c>
      <c r="G344" s="88">
        <f t="shared" si="171"/>
        <v>0</v>
      </c>
      <c r="H344" s="88">
        <f t="shared" si="171"/>
        <v>0.59772000000000003</v>
      </c>
      <c r="I344" s="88">
        <f t="shared" si="171"/>
        <v>0</v>
      </c>
      <c r="J344" s="88">
        <f t="shared" si="176"/>
        <v>0</v>
      </c>
      <c r="K344" s="89">
        <v>0</v>
      </c>
      <c r="L344" s="89">
        <v>0</v>
      </c>
      <c r="M344" s="89">
        <v>0</v>
      </c>
      <c r="N344" s="89">
        <v>0</v>
      </c>
      <c r="O344" s="88">
        <f t="shared" si="167"/>
        <v>0</v>
      </c>
      <c r="P344" s="89">
        <v>0</v>
      </c>
      <c r="Q344" s="89">
        <v>0</v>
      </c>
      <c r="R344" s="89">
        <v>0</v>
      </c>
      <c r="S344" s="89">
        <v>0</v>
      </c>
      <c r="T344" s="88">
        <f t="shared" si="172"/>
        <v>0</v>
      </c>
      <c r="U344" s="89">
        <v>0</v>
      </c>
      <c r="V344" s="89">
        <v>0</v>
      </c>
      <c r="W344" s="89">
        <v>0</v>
      </c>
      <c r="X344" s="89">
        <v>0</v>
      </c>
      <c r="Y344" s="88">
        <f t="shared" si="168"/>
        <v>0.59772000000000003</v>
      </c>
      <c r="Z344" s="88">
        <v>0</v>
      </c>
      <c r="AA344" s="88">
        <v>0</v>
      </c>
      <c r="AB344" s="88">
        <v>0.59772000000000003</v>
      </c>
      <c r="AC344" s="88">
        <v>0</v>
      </c>
      <c r="AD344" s="87" t="s">
        <v>110</v>
      </c>
      <c r="AE344" s="88">
        <f t="shared" si="177"/>
        <v>0.49810000000000004</v>
      </c>
      <c r="AF344" s="88">
        <f t="shared" si="177"/>
        <v>0</v>
      </c>
      <c r="AG344" s="88">
        <f t="shared" si="177"/>
        <v>0</v>
      </c>
      <c r="AH344" s="88">
        <f t="shared" si="177"/>
        <v>0.49810000000000004</v>
      </c>
      <c r="AI344" s="88">
        <f t="shared" si="177"/>
        <v>0</v>
      </c>
      <c r="AJ344" s="89">
        <v>0</v>
      </c>
      <c r="AK344" s="89">
        <v>0</v>
      </c>
      <c r="AL344" s="89">
        <v>0</v>
      </c>
      <c r="AM344" s="89">
        <v>0</v>
      </c>
      <c r="AN344" s="89">
        <v>0</v>
      </c>
      <c r="AO344" s="89">
        <v>0</v>
      </c>
      <c r="AP344" s="89">
        <v>0</v>
      </c>
      <c r="AQ344" s="89">
        <v>0</v>
      </c>
      <c r="AR344" s="89">
        <v>0</v>
      </c>
      <c r="AS344" s="89">
        <v>0</v>
      </c>
      <c r="AT344" s="88">
        <v>0</v>
      </c>
      <c r="AU344" s="89">
        <v>0</v>
      </c>
      <c r="AV344" s="89">
        <v>0</v>
      </c>
      <c r="AW344" s="89">
        <v>0</v>
      </c>
      <c r="AX344" s="89">
        <v>0</v>
      </c>
      <c r="AY344" s="88">
        <f t="shared" si="178"/>
        <v>0.49810000000000004</v>
      </c>
      <c r="AZ344" s="89">
        <v>0</v>
      </c>
      <c r="BA344" s="89">
        <v>0</v>
      </c>
      <c r="BB344" s="89">
        <v>0.49810000000000004</v>
      </c>
      <c r="BC344" s="89">
        <v>0</v>
      </c>
      <c r="BD344" s="78"/>
      <c r="BE344" s="90"/>
      <c r="BF344" s="118"/>
      <c r="BG344" s="34"/>
      <c r="BH344" s="34"/>
      <c r="BI344" s="34"/>
      <c r="BJ344" s="36"/>
      <c r="BK344" s="34"/>
      <c r="BL344" s="34"/>
      <c r="BM344" s="34"/>
      <c r="BN344" s="34"/>
      <c r="BO344" s="9"/>
    </row>
    <row r="345" spans="1:67" s="1" customFormat="1" ht="79.5" customHeight="1" x14ac:dyDescent="0.25">
      <c r="A345" s="113" t="s">
        <v>437</v>
      </c>
      <c r="B345" s="114" t="s">
        <v>723</v>
      </c>
      <c r="C345" s="117" t="s">
        <v>724</v>
      </c>
      <c r="D345" s="87" t="str">
        <f>VLOOKUP(C345,'[1]10 Кв ф'!C330:I733,5,FALSE)</f>
        <v>нд</v>
      </c>
      <c r="E345" s="88">
        <f t="shared" si="171"/>
        <v>0.62339999999999995</v>
      </c>
      <c r="F345" s="88">
        <f t="shared" si="171"/>
        <v>0</v>
      </c>
      <c r="G345" s="88">
        <f t="shared" si="171"/>
        <v>0</v>
      </c>
      <c r="H345" s="88">
        <f t="shared" si="171"/>
        <v>0.62339999999999995</v>
      </c>
      <c r="I345" s="88">
        <f t="shared" si="171"/>
        <v>0</v>
      </c>
      <c r="J345" s="88">
        <f t="shared" si="176"/>
        <v>0</v>
      </c>
      <c r="K345" s="89">
        <v>0</v>
      </c>
      <c r="L345" s="89">
        <v>0</v>
      </c>
      <c r="M345" s="89">
        <v>0</v>
      </c>
      <c r="N345" s="89">
        <v>0</v>
      </c>
      <c r="O345" s="88">
        <f t="shared" si="167"/>
        <v>0</v>
      </c>
      <c r="P345" s="89">
        <v>0</v>
      </c>
      <c r="Q345" s="89">
        <v>0</v>
      </c>
      <c r="R345" s="89">
        <v>0</v>
      </c>
      <c r="S345" s="89">
        <v>0</v>
      </c>
      <c r="T345" s="88">
        <f t="shared" si="172"/>
        <v>0</v>
      </c>
      <c r="U345" s="89">
        <v>0</v>
      </c>
      <c r="V345" s="89">
        <v>0</v>
      </c>
      <c r="W345" s="89">
        <v>0</v>
      </c>
      <c r="X345" s="89">
        <v>0</v>
      </c>
      <c r="Y345" s="88">
        <f t="shared" si="168"/>
        <v>0.62339999999999995</v>
      </c>
      <c r="Z345" s="88">
        <v>0</v>
      </c>
      <c r="AA345" s="88">
        <v>0</v>
      </c>
      <c r="AB345" s="88">
        <v>0.62339999999999995</v>
      </c>
      <c r="AC345" s="88">
        <v>0</v>
      </c>
      <c r="AD345" s="87" t="s">
        <v>110</v>
      </c>
      <c r="AE345" s="88">
        <f t="shared" si="177"/>
        <v>0.51949999999999996</v>
      </c>
      <c r="AF345" s="88">
        <f t="shared" si="177"/>
        <v>0</v>
      </c>
      <c r="AG345" s="88">
        <f t="shared" si="177"/>
        <v>0</v>
      </c>
      <c r="AH345" s="88">
        <f t="shared" si="177"/>
        <v>0.51949999999999996</v>
      </c>
      <c r="AI345" s="88">
        <f t="shared" si="177"/>
        <v>0</v>
      </c>
      <c r="AJ345" s="89">
        <v>0</v>
      </c>
      <c r="AK345" s="89">
        <v>0</v>
      </c>
      <c r="AL345" s="89">
        <v>0</v>
      </c>
      <c r="AM345" s="89">
        <v>0</v>
      </c>
      <c r="AN345" s="89">
        <v>0</v>
      </c>
      <c r="AO345" s="89">
        <v>0</v>
      </c>
      <c r="AP345" s="89">
        <v>0</v>
      </c>
      <c r="AQ345" s="89">
        <v>0</v>
      </c>
      <c r="AR345" s="89">
        <v>0</v>
      </c>
      <c r="AS345" s="89">
        <v>0</v>
      </c>
      <c r="AT345" s="88">
        <v>0</v>
      </c>
      <c r="AU345" s="89">
        <v>0</v>
      </c>
      <c r="AV345" s="89">
        <v>0</v>
      </c>
      <c r="AW345" s="89">
        <v>0</v>
      </c>
      <c r="AX345" s="89">
        <v>0</v>
      </c>
      <c r="AY345" s="88">
        <f t="shared" si="178"/>
        <v>0.51949999999999996</v>
      </c>
      <c r="AZ345" s="89">
        <v>0</v>
      </c>
      <c r="BA345" s="89">
        <v>0</v>
      </c>
      <c r="BB345" s="89">
        <v>0.51949999999999996</v>
      </c>
      <c r="BC345" s="89">
        <v>0</v>
      </c>
      <c r="BD345" s="78"/>
      <c r="BE345" s="90"/>
      <c r="BF345" s="118"/>
      <c r="BG345" s="34"/>
      <c r="BH345" s="34"/>
      <c r="BI345" s="34"/>
      <c r="BJ345" s="36"/>
      <c r="BK345" s="34"/>
      <c r="BL345" s="34"/>
      <c r="BM345" s="34"/>
      <c r="BN345" s="34"/>
      <c r="BO345" s="9"/>
    </row>
    <row r="346" spans="1:67" s="1" customFormat="1" ht="79.5" customHeight="1" x14ac:dyDescent="0.25">
      <c r="A346" s="113" t="s">
        <v>437</v>
      </c>
      <c r="B346" s="114" t="s">
        <v>725</v>
      </c>
      <c r="C346" s="117" t="s">
        <v>726</v>
      </c>
      <c r="D346" s="87" t="str">
        <f>VLOOKUP(C346,'[1]10 Кв ф'!C331:I734,5,FALSE)</f>
        <v>нд</v>
      </c>
      <c r="E346" s="88">
        <f t="shared" si="171"/>
        <v>0.26755000000000001</v>
      </c>
      <c r="F346" s="88">
        <f t="shared" si="171"/>
        <v>0</v>
      </c>
      <c r="G346" s="88">
        <f t="shared" si="171"/>
        <v>0</v>
      </c>
      <c r="H346" s="88">
        <f t="shared" si="171"/>
        <v>0.26755000000000001</v>
      </c>
      <c r="I346" s="88">
        <f t="shared" si="171"/>
        <v>0</v>
      </c>
      <c r="J346" s="88">
        <f t="shared" si="176"/>
        <v>0</v>
      </c>
      <c r="K346" s="89">
        <v>0</v>
      </c>
      <c r="L346" s="89">
        <v>0</v>
      </c>
      <c r="M346" s="89">
        <v>0</v>
      </c>
      <c r="N346" s="89">
        <v>0</v>
      </c>
      <c r="O346" s="88">
        <f t="shared" si="167"/>
        <v>0</v>
      </c>
      <c r="P346" s="89">
        <v>0</v>
      </c>
      <c r="Q346" s="89">
        <v>0</v>
      </c>
      <c r="R346" s="89">
        <v>0</v>
      </c>
      <c r="S346" s="89">
        <v>0</v>
      </c>
      <c r="T346" s="88">
        <f t="shared" si="172"/>
        <v>0</v>
      </c>
      <c r="U346" s="89">
        <v>0</v>
      </c>
      <c r="V346" s="89">
        <v>0</v>
      </c>
      <c r="W346" s="89">
        <v>0</v>
      </c>
      <c r="X346" s="89">
        <v>0</v>
      </c>
      <c r="Y346" s="88">
        <f t="shared" si="168"/>
        <v>0.26755000000000001</v>
      </c>
      <c r="Z346" s="89">
        <v>0</v>
      </c>
      <c r="AA346" s="89">
        <v>0</v>
      </c>
      <c r="AB346" s="89">
        <v>0.26755000000000001</v>
      </c>
      <c r="AC346" s="89">
        <v>0</v>
      </c>
      <c r="AD346" s="87" t="s">
        <v>110</v>
      </c>
      <c r="AE346" s="88">
        <f t="shared" si="177"/>
        <v>0.25480952000000001</v>
      </c>
      <c r="AF346" s="88">
        <f t="shared" si="177"/>
        <v>0</v>
      </c>
      <c r="AG346" s="88">
        <f t="shared" si="177"/>
        <v>0</v>
      </c>
      <c r="AH346" s="88">
        <f t="shared" si="177"/>
        <v>0.25480952000000001</v>
      </c>
      <c r="AI346" s="88">
        <f t="shared" si="177"/>
        <v>0</v>
      </c>
      <c r="AJ346" s="89">
        <v>0</v>
      </c>
      <c r="AK346" s="89">
        <v>0</v>
      </c>
      <c r="AL346" s="89">
        <v>0</v>
      </c>
      <c r="AM346" s="89">
        <v>0</v>
      </c>
      <c r="AN346" s="89">
        <v>0</v>
      </c>
      <c r="AO346" s="89">
        <v>0</v>
      </c>
      <c r="AP346" s="89">
        <v>0</v>
      </c>
      <c r="AQ346" s="89">
        <v>0</v>
      </c>
      <c r="AR346" s="89">
        <v>0</v>
      </c>
      <c r="AS346" s="89">
        <v>0</v>
      </c>
      <c r="AT346" s="88">
        <v>0</v>
      </c>
      <c r="AU346" s="89">
        <v>0</v>
      </c>
      <c r="AV346" s="89">
        <v>0</v>
      </c>
      <c r="AW346" s="89">
        <v>0</v>
      </c>
      <c r="AX346" s="89">
        <v>0</v>
      </c>
      <c r="AY346" s="88">
        <f t="shared" si="178"/>
        <v>0.25480952000000001</v>
      </c>
      <c r="AZ346" s="89">
        <v>0</v>
      </c>
      <c r="BA346" s="89">
        <v>0</v>
      </c>
      <c r="BB346" s="89">
        <v>0.25480952000000001</v>
      </c>
      <c r="BC346" s="89">
        <v>0</v>
      </c>
      <c r="BD346" s="78"/>
      <c r="BE346" s="90"/>
      <c r="BF346" s="118"/>
      <c r="BG346" s="34"/>
      <c r="BH346" s="34"/>
      <c r="BI346" s="34"/>
      <c r="BJ346" s="36"/>
      <c r="BK346" s="34"/>
      <c r="BL346" s="34"/>
      <c r="BM346" s="34"/>
      <c r="BN346" s="34"/>
      <c r="BO346" s="9"/>
    </row>
    <row r="347" spans="1:67" s="1" customFormat="1" ht="79.5" customHeight="1" x14ac:dyDescent="0.25">
      <c r="A347" s="113" t="s">
        <v>437</v>
      </c>
      <c r="B347" s="114" t="s">
        <v>727</v>
      </c>
      <c r="C347" s="117" t="s">
        <v>728</v>
      </c>
      <c r="D347" s="87" t="str">
        <f>VLOOKUP(C347,'[1]10 Кв ф'!C332:I735,5,FALSE)</f>
        <v>нд</v>
      </c>
      <c r="E347" s="88">
        <f t="shared" si="171"/>
        <v>9.7515000000000001</v>
      </c>
      <c r="F347" s="88">
        <f t="shared" si="171"/>
        <v>0</v>
      </c>
      <c r="G347" s="88">
        <f t="shared" si="171"/>
        <v>0</v>
      </c>
      <c r="H347" s="88">
        <f t="shared" si="171"/>
        <v>9.7515000000000001</v>
      </c>
      <c r="I347" s="88">
        <f t="shared" si="171"/>
        <v>0</v>
      </c>
      <c r="J347" s="88">
        <f t="shared" si="176"/>
        <v>0</v>
      </c>
      <c r="K347" s="89">
        <v>0</v>
      </c>
      <c r="L347" s="89">
        <v>0</v>
      </c>
      <c r="M347" s="89">
        <v>0</v>
      </c>
      <c r="N347" s="89">
        <v>0</v>
      </c>
      <c r="O347" s="88">
        <f t="shared" si="167"/>
        <v>0</v>
      </c>
      <c r="P347" s="89">
        <v>0</v>
      </c>
      <c r="Q347" s="89">
        <v>0</v>
      </c>
      <c r="R347" s="89">
        <v>0</v>
      </c>
      <c r="S347" s="89">
        <v>0</v>
      </c>
      <c r="T347" s="88">
        <f t="shared" si="172"/>
        <v>0</v>
      </c>
      <c r="U347" s="89">
        <v>0</v>
      </c>
      <c r="V347" s="89">
        <v>0</v>
      </c>
      <c r="W347" s="89">
        <v>0</v>
      </c>
      <c r="X347" s="89">
        <v>0</v>
      </c>
      <c r="Y347" s="88">
        <f t="shared" si="168"/>
        <v>9.7515000000000001</v>
      </c>
      <c r="Z347" s="88">
        <v>0</v>
      </c>
      <c r="AA347" s="88">
        <v>0</v>
      </c>
      <c r="AB347" s="88">
        <v>9.7515000000000001</v>
      </c>
      <c r="AC347" s="88">
        <v>0</v>
      </c>
      <c r="AD347" s="87" t="s">
        <v>110</v>
      </c>
      <c r="AE347" s="88">
        <f t="shared" si="177"/>
        <v>8.1262500000000006</v>
      </c>
      <c r="AF347" s="88">
        <f t="shared" si="177"/>
        <v>0</v>
      </c>
      <c r="AG347" s="88">
        <f t="shared" si="177"/>
        <v>0</v>
      </c>
      <c r="AH347" s="88">
        <f t="shared" si="177"/>
        <v>8.1262500000000006</v>
      </c>
      <c r="AI347" s="88">
        <f t="shared" si="177"/>
        <v>0</v>
      </c>
      <c r="AJ347" s="89">
        <v>0</v>
      </c>
      <c r="AK347" s="89">
        <v>0</v>
      </c>
      <c r="AL347" s="89">
        <v>0</v>
      </c>
      <c r="AM347" s="89">
        <v>0</v>
      </c>
      <c r="AN347" s="89">
        <v>0</v>
      </c>
      <c r="AO347" s="89">
        <v>0</v>
      </c>
      <c r="AP347" s="89">
        <v>0</v>
      </c>
      <c r="AQ347" s="89">
        <v>0</v>
      </c>
      <c r="AR347" s="89">
        <v>0</v>
      </c>
      <c r="AS347" s="89">
        <v>0</v>
      </c>
      <c r="AT347" s="88">
        <v>0</v>
      </c>
      <c r="AU347" s="89">
        <v>0</v>
      </c>
      <c r="AV347" s="89">
        <v>0</v>
      </c>
      <c r="AW347" s="89">
        <v>0</v>
      </c>
      <c r="AX347" s="89">
        <v>0</v>
      </c>
      <c r="AY347" s="88">
        <f t="shared" si="178"/>
        <v>8.1262500000000006</v>
      </c>
      <c r="AZ347" s="89">
        <v>0</v>
      </c>
      <c r="BA347" s="89">
        <v>0</v>
      </c>
      <c r="BB347" s="89">
        <v>8.1262500000000006</v>
      </c>
      <c r="BC347" s="89">
        <v>0</v>
      </c>
      <c r="BD347" s="78"/>
      <c r="BE347" s="90"/>
      <c r="BF347" s="118"/>
      <c r="BG347" s="34"/>
      <c r="BH347" s="34"/>
      <c r="BI347" s="34"/>
      <c r="BJ347" s="36"/>
      <c r="BK347" s="34"/>
      <c r="BL347" s="34"/>
      <c r="BM347" s="34"/>
      <c r="BN347" s="34"/>
      <c r="BO347" s="9"/>
    </row>
    <row r="348" spans="1:67" s="1" customFormat="1" ht="79.5" customHeight="1" x14ac:dyDescent="0.25">
      <c r="A348" s="113" t="s">
        <v>437</v>
      </c>
      <c r="B348" s="114" t="s">
        <v>729</v>
      </c>
      <c r="C348" s="117" t="s">
        <v>730</v>
      </c>
      <c r="D348" s="87" t="str">
        <f>VLOOKUP(C348,'[1]10 Кв ф'!C333:I736,5,FALSE)</f>
        <v>нд</v>
      </c>
      <c r="E348" s="88">
        <f t="shared" si="171"/>
        <v>0.41896800000000001</v>
      </c>
      <c r="F348" s="88">
        <f t="shared" si="171"/>
        <v>0</v>
      </c>
      <c r="G348" s="88">
        <f t="shared" si="171"/>
        <v>0</v>
      </c>
      <c r="H348" s="88">
        <f t="shared" si="171"/>
        <v>0.41896800000000001</v>
      </c>
      <c r="I348" s="88">
        <f t="shared" si="171"/>
        <v>0</v>
      </c>
      <c r="J348" s="88">
        <f t="shared" si="176"/>
        <v>0</v>
      </c>
      <c r="K348" s="89">
        <v>0</v>
      </c>
      <c r="L348" s="89">
        <v>0</v>
      </c>
      <c r="M348" s="89">
        <v>0</v>
      </c>
      <c r="N348" s="89">
        <v>0</v>
      </c>
      <c r="O348" s="88">
        <f t="shared" si="167"/>
        <v>0</v>
      </c>
      <c r="P348" s="89">
        <v>0</v>
      </c>
      <c r="Q348" s="89">
        <v>0</v>
      </c>
      <c r="R348" s="89">
        <v>0</v>
      </c>
      <c r="S348" s="89">
        <v>0</v>
      </c>
      <c r="T348" s="88">
        <f t="shared" si="172"/>
        <v>0</v>
      </c>
      <c r="U348" s="89">
        <v>0</v>
      </c>
      <c r="V348" s="89">
        <v>0</v>
      </c>
      <c r="W348" s="89">
        <v>0</v>
      </c>
      <c r="X348" s="89">
        <v>0</v>
      </c>
      <c r="Y348" s="88">
        <f t="shared" si="168"/>
        <v>0.41896800000000001</v>
      </c>
      <c r="Z348" s="89">
        <v>0</v>
      </c>
      <c r="AA348" s="89">
        <v>0</v>
      </c>
      <c r="AB348" s="89">
        <v>0.41896800000000001</v>
      </c>
      <c r="AC348" s="89">
        <v>0</v>
      </c>
      <c r="AD348" s="87" t="s">
        <v>110</v>
      </c>
      <c r="AE348" s="88">
        <f t="shared" si="177"/>
        <v>0.34914000000000001</v>
      </c>
      <c r="AF348" s="88">
        <f t="shared" si="177"/>
        <v>0</v>
      </c>
      <c r="AG348" s="88">
        <f t="shared" si="177"/>
        <v>0</v>
      </c>
      <c r="AH348" s="88">
        <f t="shared" si="177"/>
        <v>0.34914000000000001</v>
      </c>
      <c r="AI348" s="88">
        <f t="shared" si="177"/>
        <v>0</v>
      </c>
      <c r="AJ348" s="89">
        <v>0</v>
      </c>
      <c r="AK348" s="89">
        <v>0</v>
      </c>
      <c r="AL348" s="89">
        <v>0</v>
      </c>
      <c r="AM348" s="89">
        <v>0</v>
      </c>
      <c r="AN348" s="89">
        <v>0</v>
      </c>
      <c r="AO348" s="89">
        <v>0</v>
      </c>
      <c r="AP348" s="89">
        <v>0</v>
      </c>
      <c r="AQ348" s="89">
        <v>0</v>
      </c>
      <c r="AR348" s="89">
        <v>0</v>
      </c>
      <c r="AS348" s="89">
        <v>0</v>
      </c>
      <c r="AT348" s="88">
        <v>0</v>
      </c>
      <c r="AU348" s="89">
        <v>0</v>
      </c>
      <c r="AV348" s="89">
        <v>0</v>
      </c>
      <c r="AW348" s="89">
        <v>0</v>
      </c>
      <c r="AX348" s="89">
        <v>0</v>
      </c>
      <c r="AY348" s="88">
        <f t="shared" si="178"/>
        <v>0.34914000000000001</v>
      </c>
      <c r="AZ348" s="89">
        <v>0</v>
      </c>
      <c r="BA348" s="89">
        <v>0</v>
      </c>
      <c r="BB348" s="89">
        <v>0.34914000000000001</v>
      </c>
      <c r="BC348" s="89">
        <v>0</v>
      </c>
      <c r="BD348" s="78"/>
      <c r="BE348" s="90"/>
      <c r="BF348" s="118"/>
      <c r="BG348" s="34"/>
      <c r="BH348" s="34"/>
      <c r="BI348" s="34"/>
      <c r="BJ348" s="36"/>
      <c r="BK348" s="34"/>
      <c r="BL348" s="34"/>
      <c r="BM348" s="34"/>
      <c r="BN348" s="34"/>
      <c r="BO348" s="9"/>
    </row>
    <row r="349" spans="1:67" s="1" customFormat="1" ht="79.5" customHeight="1" x14ac:dyDescent="0.25">
      <c r="A349" s="113" t="s">
        <v>437</v>
      </c>
      <c r="B349" s="114" t="s">
        <v>731</v>
      </c>
      <c r="C349" s="117" t="s">
        <v>732</v>
      </c>
      <c r="D349" s="87" t="str">
        <f>VLOOKUP(C349,'[1]10 Кв ф'!C334:I737,5,FALSE)</f>
        <v>нд</v>
      </c>
      <c r="E349" s="88">
        <f t="shared" si="171"/>
        <v>0.1206</v>
      </c>
      <c r="F349" s="88">
        <f t="shared" si="171"/>
        <v>0</v>
      </c>
      <c r="G349" s="88">
        <f t="shared" si="171"/>
        <v>0</v>
      </c>
      <c r="H349" s="88">
        <f t="shared" si="171"/>
        <v>0.1206</v>
      </c>
      <c r="I349" s="88">
        <f t="shared" si="171"/>
        <v>0</v>
      </c>
      <c r="J349" s="88">
        <f t="shared" si="176"/>
        <v>0</v>
      </c>
      <c r="K349" s="89">
        <v>0</v>
      </c>
      <c r="L349" s="89">
        <v>0</v>
      </c>
      <c r="M349" s="89">
        <v>0</v>
      </c>
      <c r="N349" s="89">
        <v>0</v>
      </c>
      <c r="O349" s="88">
        <f t="shared" si="167"/>
        <v>0</v>
      </c>
      <c r="P349" s="89">
        <v>0</v>
      </c>
      <c r="Q349" s="89">
        <v>0</v>
      </c>
      <c r="R349" s="89">
        <v>0</v>
      </c>
      <c r="S349" s="89">
        <v>0</v>
      </c>
      <c r="T349" s="88">
        <f t="shared" si="172"/>
        <v>0</v>
      </c>
      <c r="U349" s="89">
        <v>0</v>
      </c>
      <c r="V349" s="89">
        <v>0</v>
      </c>
      <c r="W349" s="89">
        <v>0</v>
      </c>
      <c r="X349" s="89">
        <v>0</v>
      </c>
      <c r="Y349" s="88">
        <f t="shared" si="168"/>
        <v>0.1206</v>
      </c>
      <c r="Z349" s="89">
        <v>0</v>
      </c>
      <c r="AA349" s="89">
        <v>0</v>
      </c>
      <c r="AB349" s="89">
        <v>0.1206</v>
      </c>
      <c r="AC349" s="89">
        <v>0</v>
      </c>
      <c r="AD349" s="87" t="s">
        <v>110</v>
      </c>
      <c r="AE349" s="88">
        <f t="shared" si="177"/>
        <v>0.10050000000000001</v>
      </c>
      <c r="AF349" s="88">
        <f t="shared" si="177"/>
        <v>0</v>
      </c>
      <c r="AG349" s="88">
        <f t="shared" si="177"/>
        <v>0</v>
      </c>
      <c r="AH349" s="88">
        <f t="shared" si="177"/>
        <v>0.10050000000000001</v>
      </c>
      <c r="AI349" s="88">
        <f t="shared" si="177"/>
        <v>0</v>
      </c>
      <c r="AJ349" s="89">
        <v>0</v>
      </c>
      <c r="AK349" s="89">
        <v>0</v>
      </c>
      <c r="AL349" s="89">
        <v>0</v>
      </c>
      <c r="AM349" s="89">
        <v>0</v>
      </c>
      <c r="AN349" s="89">
        <v>0</v>
      </c>
      <c r="AO349" s="89">
        <v>0</v>
      </c>
      <c r="AP349" s="89">
        <v>0</v>
      </c>
      <c r="AQ349" s="89">
        <v>0</v>
      </c>
      <c r="AR349" s="89">
        <v>0</v>
      </c>
      <c r="AS349" s="89">
        <v>0</v>
      </c>
      <c r="AT349" s="88">
        <v>0</v>
      </c>
      <c r="AU349" s="89">
        <v>0</v>
      </c>
      <c r="AV349" s="89">
        <v>0</v>
      </c>
      <c r="AW349" s="89">
        <v>0</v>
      </c>
      <c r="AX349" s="89">
        <v>0</v>
      </c>
      <c r="AY349" s="88">
        <f t="shared" si="178"/>
        <v>0.10050000000000001</v>
      </c>
      <c r="AZ349" s="89">
        <v>0</v>
      </c>
      <c r="BA349" s="89">
        <v>0</v>
      </c>
      <c r="BB349" s="89">
        <v>0.10050000000000001</v>
      </c>
      <c r="BC349" s="89">
        <v>0</v>
      </c>
      <c r="BD349" s="78"/>
      <c r="BE349" s="90"/>
      <c r="BF349" s="118"/>
      <c r="BG349" s="34"/>
      <c r="BH349" s="34"/>
      <c r="BI349" s="34"/>
      <c r="BJ349" s="36"/>
      <c r="BK349" s="34"/>
      <c r="BL349" s="34"/>
      <c r="BM349" s="34"/>
      <c r="BN349" s="34"/>
      <c r="BO349" s="9"/>
    </row>
    <row r="350" spans="1:67" s="1" customFormat="1" ht="79.5" customHeight="1" x14ac:dyDescent="0.25">
      <c r="A350" s="113" t="s">
        <v>437</v>
      </c>
      <c r="B350" s="114" t="s">
        <v>733</v>
      </c>
      <c r="C350" s="117" t="s">
        <v>734</v>
      </c>
      <c r="D350" s="87" t="str">
        <f>VLOOKUP(C350,'[1]10 Кв ф'!C335:I738,5,FALSE)</f>
        <v>нд</v>
      </c>
      <c r="E350" s="88">
        <f t="shared" si="171"/>
        <v>0.60806399999999994</v>
      </c>
      <c r="F350" s="88">
        <f t="shared" si="171"/>
        <v>0</v>
      </c>
      <c r="G350" s="88">
        <f t="shared" si="171"/>
        <v>0</v>
      </c>
      <c r="H350" s="88">
        <f t="shared" si="171"/>
        <v>0.60806399999999994</v>
      </c>
      <c r="I350" s="88">
        <f t="shared" si="171"/>
        <v>0</v>
      </c>
      <c r="J350" s="88">
        <f t="shared" si="176"/>
        <v>0</v>
      </c>
      <c r="K350" s="89">
        <v>0</v>
      </c>
      <c r="L350" s="89">
        <v>0</v>
      </c>
      <c r="M350" s="89">
        <v>0</v>
      </c>
      <c r="N350" s="89">
        <v>0</v>
      </c>
      <c r="O350" s="88">
        <f t="shared" si="167"/>
        <v>0</v>
      </c>
      <c r="P350" s="89">
        <v>0</v>
      </c>
      <c r="Q350" s="89">
        <v>0</v>
      </c>
      <c r="R350" s="89">
        <v>0</v>
      </c>
      <c r="S350" s="89">
        <v>0</v>
      </c>
      <c r="T350" s="88">
        <f t="shared" si="172"/>
        <v>0</v>
      </c>
      <c r="U350" s="89">
        <v>0</v>
      </c>
      <c r="V350" s="89">
        <v>0</v>
      </c>
      <c r="W350" s="89">
        <v>0</v>
      </c>
      <c r="X350" s="89">
        <v>0</v>
      </c>
      <c r="Y350" s="88">
        <f t="shared" si="168"/>
        <v>0.60806399999999994</v>
      </c>
      <c r="Z350" s="89">
        <v>0</v>
      </c>
      <c r="AA350" s="89">
        <v>0</v>
      </c>
      <c r="AB350" s="89">
        <v>0.60806399999999994</v>
      </c>
      <c r="AC350" s="89">
        <v>0</v>
      </c>
      <c r="AD350" s="87" t="s">
        <v>110</v>
      </c>
      <c r="AE350" s="88">
        <f t="shared" si="177"/>
        <v>0.50672000000000006</v>
      </c>
      <c r="AF350" s="88">
        <f t="shared" si="177"/>
        <v>0</v>
      </c>
      <c r="AG350" s="88">
        <f t="shared" si="177"/>
        <v>0</v>
      </c>
      <c r="AH350" s="88">
        <f t="shared" si="177"/>
        <v>0.50672000000000006</v>
      </c>
      <c r="AI350" s="88">
        <f t="shared" si="177"/>
        <v>0</v>
      </c>
      <c r="AJ350" s="89">
        <v>0</v>
      </c>
      <c r="AK350" s="89">
        <v>0</v>
      </c>
      <c r="AL350" s="89">
        <v>0</v>
      </c>
      <c r="AM350" s="89">
        <v>0</v>
      </c>
      <c r="AN350" s="89">
        <v>0</v>
      </c>
      <c r="AO350" s="89">
        <v>0</v>
      </c>
      <c r="AP350" s="89">
        <v>0</v>
      </c>
      <c r="AQ350" s="89">
        <v>0</v>
      </c>
      <c r="AR350" s="89">
        <v>0</v>
      </c>
      <c r="AS350" s="89">
        <v>0</v>
      </c>
      <c r="AT350" s="88">
        <v>0</v>
      </c>
      <c r="AU350" s="89">
        <v>0</v>
      </c>
      <c r="AV350" s="89">
        <v>0</v>
      </c>
      <c r="AW350" s="89">
        <v>0</v>
      </c>
      <c r="AX350" s="89">
        <v>0</v>
      </c>
      <c r="AY350" s="88">
        <f t="shared" si="178"/>
        <v>0.50672000000000006</v>
      </c>
      <c r="AZ350" s="89">
        <v>0</v>
      </c>
      <c r="BA350" s="89">
        <v>0</v>
      </c>
      <c r="BB350" s="89">
        <v>0.50672000000000006</v>
      </c>
      <c r="BC350" s="89">
        <v>0</v>
      </c>
      <c r="BD350" s="78"/>
      <c r="BE350" s="90"/>
      <c r="BF350" s="118"/>
      <c r="BG350" s="34"/>
      <c r="BH350" s="34"/>
      <c r="BI350" s="34"/>
      <c r="BJ350" s="36"/>
      <c r="BK350" s="34"/>
      <c r="BL350" s="34"/>
      <c r="BM350" s="34"/>
      <c r="BN350" s="34"/>
      <c r="BO350" s="9"/>
    </row>
    <row r="351" spans="1:67" s="1" customFormat="1" ht="79.5" customHeight="1" x14ac:dyDescent="0.25">
      <c r="A351" s="113" t="s">
        <v>437</v>
      </c>
      <c r="B351" s="114" t="s">
        <v>735</v>
      </c>
      <c r="C351" s="117" t="s">
        <v>736</v>
      </c>
      <c r="D351" s="87" t="str">
        <f>VLOOKUP(C351,'[1]10 Кв ф'!C336:I739,5,FALSE)</f>
        <v>нд</v>
      </c>
      <c r="E351" s="88">
        <f t="shared" si="171"/>
        <v>0.84126003000000005</v>
      </c>
      <c r="F351" s="88">
        <f t="shared" si="171"/>
        <v>0</v>
      </c>
      <c r="G351" s="88">
        <f t="shared" si="171"/>
        <v>0</v>
      </c>
      <c r="H351" s="88">
        <f t="shared" si="171"/>
        <v>0.84126003000000005</v>
      </c>
      <c r="I351" s="88">
        <f t="shared" si="171"/>
        <v>0</v>
      </c>
      <c r="J351" s="88">
        <f t="shared" si="176"/>
        <v>0</v>
      </c>
      <c r="K351" s="89">
        <v>0</v>
      </c>
      <c r="L351" s="89">
        <v>0</v>
      </c>
      <c r="M351" s="89">
        <v>0</v>
      </c>
      <c r="N351" s="89">
        <v>0</v>
      </c>
      <c r="O351" s="88">
        <f t="shared" si="167"/>
        <v>0</v>
      </c>
      <c r="P351" s="89">
        <v>0</v>
      </c>
      <c r="Q351" s="89">
        <v>0</v>
      </c>
      <c r="R351" s="89">
        <v>0</v>
      </c>
      <c r="S351" s="89">
        <v>0</v>
      </c>
      <c r="T351" s="88">
        <f t="shared" si="172"/>
        <v>0</v>
      </c>
      <c r="U351" s="89">
        <v>0</v>
      </c>
      <c r="V351" s="89">
        <v>0</v>
      </c>
      <c r="W351" s="89">
        <v>0</v>
      </c>
      <c r="X351" s="89">
        <v>0</v>
      </c>
      <c r="Y351" s="88">
        <f t="shared" si="168"/>
        <v>0.84126003000000005</v>
      </c>
      <c r="Z351" s="89">
        <v>0</v>
      </c>
      <c r="AA351" s="89">
        <v>0</v>
      </c>
      <c r="AB351" s="89">
        <v>0.84126003000000005</v>
      </c>
      <c r="AC351" s="89">
        <v>0</v>
      </c>
      <c r="AD351" s="87" t="s">
        <v>110</v>
      </c>
      <c r="AE351" s="88">
        <f t="shared" si="177"/>
        <v>0.70105002000000005</v>
      </c>
      <c r="AF351" s="88">
        <f t="shared" si="177"/>
        <v>0</v>
      </c>
      <c r="AG351" s="88">
        <f t="shared" si="177"/>
        <v>0</v>
      </c>
      <c r="AH351" s="88">
        <f t="shared" si="177"/>
        <v>0.70105002000000005</v>
      </c>
      <c r="AI351" s="88">
        <f t="shared" si="177"/>
        <v>0</v>
      </c>
      <c r="AJ351" s="89">
        <v>0</v>
      </c>
      <c r="AK351" s="89">
        <v>0</v>
      </c>
      <c r="AL351" s="89">
        <v>0</v>
      </c>
      <c r="AM351" s="89">
        <v>0</v>
      </c>
      <c r="AN351" s="89">
        <v>0</v>
      </c>
      <c r="AO351" s="89">
        <v>0</v>
      </c>
      <c r="AP351" s="89">
        <v>0</v>
      </c>
      <c r="AQ351" s="89">
        <v>0</v>
      </c>
      <c r="AR351" s="89">
        <v>0</v>
      </c>
      <c r="AS351" s="89">
        <v>0</v>
      </c>
      <c r="AT351" s="88">
        <v>0</v>
      </c>
      <c r="AU351" s="89">
        <v>0</v>
      </c>
      <c r="AV351" s="89">
        <v>0</v>
      </c>
      <c r="AW351" s="89">
        <v>0</v>
      </c>
      <c r="AX351" s="89">
        <v>0</v>
      </c>
      <c r="AY351" s="88">
        <f t="shared" si="178"/>
        <v>0.70105002000000005</v>
      </c>
      <c r="AZ351" s="89">
        <v>0</v>
      </c>
      <c r="BA351" s="89">
        <v>0</v>
      </c>
      <c r="BB351" s="89">
        <v>0.70105002000000005</v>
      </c>
      <c r="BC351" s="89">
        <v>0</v>
      </c>
      <c r="BD351" s="78"/>
      <c r="BE351" s="90"/>
      <c r="BF351" s="118"/>
      <c r="BG351" s="34"/>
      <c r="BH351" s="34"/>
      <c r="BI351" s="34"/>
      <c r="BJ351" s="36"/>
      <c r="BK351" s="34"/>
      <c r="BL351" s="34"/>
      <c r="BM351" s="34"/>
      <c r="BN351" s="34"/>
      <c r="BO351" s="9"/>
    </row>
    <row r="352" spans="1:67" s="1" customFormat="1" ht="79.5" customHeight="1" x14ac:dyDescent="0.25">
      <c r="A352" s="113" t="s">
        <v>437</v>
      </c>
      <c r="B352" s="114" t="s">
        <v>737</v>
      </c>
      <c r="C352" s="117" t="s">
        <v>738</v>
      </c>
      <c r="D352" s="87" t="str">
        <f>VLOOKUP(C352,'[1]10 Кв ф'!C337:I740,5,FALSE)</f>
        <v>нд</v>
      </c>
      <c r="E352" s="88">
        <f t="shared" si="171"/>
        <v>0.504</v>
      </c>
      <c r="F352" s="88">
        <f t="shared" si="171"/>
        <v>0</v>
      </c>
      <c r="G352" s="88">
        <f t="shared" si="171"/>
        <v>0</v>
      </c>
      <c r="H352" s="88">
        <f t="shared" si="171"/>
        <v>0.504</v>
      </c>
      <c r="I352" s="88">
        <f t="shared" si="171"/>
        <v>0</v>
      </c>
      <c r="J352" s="88">
        <f t="shared" si="176"/>
        <v>0</v>
      </c>
      <c r="K352" s="89">
        <v>0</v>
      </c>
      <c r="L352" s="89">
        <v>0</v>
      </c>
      <c r="M352" s="89">
        <v>0</v>
      </c>
      <c r="N352" s="89">
        <v>0</v>
      </c>
      <c r="O352" s="88">
        <f t="shared" si="167"/>
        <v>0</v>
      </c>
      <c r="P352" s="89">
        <v>0</v>
      </c>
      <c r="Q352" s="89">
        <v>0</v>
      </c>
      <c r="R352" s="89">
        <v>0</v>
      </c>
      <c r="S352" s="89">
        <v>0</v>
      </c>
      <c r="T352" s="88">
        <f t="shared" si="172"/>
        <v>0</v>
      </c>
      <c r="U352" s="89">
        <v>0</v>
      </c>
      <c r="V352" s="89">
        <v>0</v>
      </c>
      <c r="W352" s="89">
        <v>0</v>
      </c>
      <c r="X352" s="89">
        <v>0</v>
      </c>
      <c r="Y352" s="88">
        <f t="shared" si="168"/>
        <v>0.504</v>
      </c>
      <c r="Z352" s="89">
        <v>0</v>
      </c>
      <c r="AA352" s="89">
        <v>0</v>
      </c>
      <c r="AB352" s="89">
        <v>0.504</v>
      </c>
      <c r="AC352" s="89">
        <v>0</v>
      </c>
      <c r="AD352" s="87" t="s">
        <v>110</v>
      </c>
      <c r="AE352" s="88">
        <f t="shared" si="177"/>
        <v>0.42</v>
      </c>
      <c r="AF352" s="88">
        <f t="shared" si="177"/>
        <v>0</v>
      </c>
      <c r="AG352" s="88">
        <f t="shared" si="177"/>
        <v>0</v>
      </c>
      <c r="AH352" s="88">
        <f t="shared" si="177"/>
        <v>0.42</v>
      </c>
      <c r="AI352" s="88">
        <f t="shared" si="177"/>
        <v>0</v>
      </c>
      <c r="AJ352" s="89">
        <v>0</v>
      </c>
      <c r="AK352" s="89">
        <v>0</v>
      </c>
      <c r="AL352" s="89">
        <v>0</v>
      </c>
      <c r="AM352" s="89">
        <v>0</v>
      </c>
      <c r="AN352" s="89">
        <v>0</v>
      </c>
      <c r="AO352" s="89">
        <v>0</v>
      </c>
      <c r="AP352" s="89">
        <v>0</v>
      </c>
      <c r="AQ352" s="89">
        <v>0</v>
      </c>
      <c r="AR352" s="89">
        <v>0</v>
      </c>
      <c r="AS352" s="89">
        <v>0</v>
      </c>
      <c r="AT352" s="88">
        <v>0</v>
      </c>
      <c r="AU352" s="89">
        <v>0</v>
      </c>
      <c r="AV352" s="89">
        <v>0</v>
      </c>
      <c r="AW352" s="89">
        <v>0</v>
      </c>
      <c r="AX352" s="89">
        <v>0</v>
      </c>
      <c r="AY352" s="88">
        <f t="shared" si="178"/>
        <v>0.42</v>
      </c>
      <c r="AZ352" s="89">
        <v>0</v>
      </c>
      <c r="BA352" s="89">
        <v>0</v>
      </c>
      <c r="BB352" s="89">
        <v>0.42</v>
      </c>
      <c r="BC352" s="89">
        <v>0</v>
      </c>
      <c r="BD352" s="78"/>
      <c r="BE352" s="90"/>
      <c r="BF352" s="118"/>
      <c r="BG352" s="34"/>
      <c r="BH352" s="34"/>
      <c r="BI352" s="34"/>
      <c r="BJ352" s="36"/>
      <c r="BK352" s="34"/>
      <c r="BL352" s="34"/>
      <c r="BM352" s="34"/>
      <c r="BN352" s="34"/>
      <c r="BO352" s="9"/>
    </row>
    <row r="353" spans="1:67" s="1" customFormat="1" ht="79.5" customHeight="1" x14ac:dyDescent="0.25">
      <c r="A353" s="113" t="s">
        <v>437</v>
      </c>
      <c r="B353" s="114" t="s">
        <v>739</v>
      </c>
      <c r="C353" s="117" t="s">
        <v>740</v>
      </c>
      <c r="D353" s="87" t="str">
        <f>VLOOKUP(C353,'[1]10 Кв ф'!C338:I741,5,FALSE)</f>
        <v>нд</v>
      </c>
      <c r="E353" s="88">
        <f>J353+O353+T353+Y353</f>
        <v>0</v>
      </c>
      <c r="F353" s="88">
        <f t="shared" si="171"/>
        <v>0</v>
      </c>
      <c r="G353" s="88">
        <f t="shared" si="171"/>
        <v>0</v>
      </c>
      <c r="H353" s="88">
        <f t="shared" si="171"/>
        <v>0</v>
      </c>
      <c r="I353" s="88">
        <f t="shared" si="171"/>
        <v>0</v>
      </c>
      <c r="J353" s="88">
        <f t="shared" si="176"/>
        <v>0</v>
      </c>
      <c r="K353" s="89">
        <v>0</v>
      </c>
      <c r="L353" s="89">
        <v>0</v>
      </c>
      <c r="M353" s="89">
        <v>0</v>
      </c>
      <c r="N353" s="89">
        <v>0</v>
      </c>
      <c r="O353" s="88">
        <f t="shared" si="167"/>
        <v>0</v>
      </c>
      <c r="P353" s="89">
        <v>0</v>
      </c>
      <c r="Q353" s="89">
        <v>0</v>
      </c>
      <c r="R353" s="89">
        <v>0</v>
      </c>
      <c r="S353" s="89">
        <v>0</v>
      </c>
      <c r="T353" s="88">
        <f t="shared" si="172"/>
        <v>0</v>
      </c>
      <c r="U353" s="89">
        <v>0</v>
      </c>
      <c r="V353" s="89">
        <v>0</v>
      </c>
      <c r="W353" s="89">
        <v>0</v>
      </c>
      <c r="X353" s="89">
        <v>0</v>
      </c>
      <c r="Y353" s="88">
        <f t="shared" si="168"/>
        <v>0</v>
      </c>
      <c r="Z353" s="89">
        <v>0</v>
      </c>
      <c r="AA353" s="89">
        <v>0</v>
      </c>
      <c r="AB353" s="89">
        <v>0</v>
      </c>
      <c r="AC353" s="89">
        <v>0</v>
      </c>
      <c r="AD353" s="87" t="s">
        <v>110</v>
      </c>
      <c r="AE353" s="88">
        <f t="shared" si="177"/>
        <v>0.28981875000000001</v>
      </c>
      <c r="AF353" s="88">
        <f t="shared" si="177"/>
        <v>0</v>
      </c>
      <c r="AG353" s="88">
        <f t="shared" si="177"/>
        <v>0</v>
      </c>
      <c r="AH353" s="88">
        <f t="shared" si="177"/>
        <v>0.28981875000000001</v>
      </c>
      <c r="AI353" s="88">
        <f t="shared" si="177"/>
        <v>0</v>
      </c>
      <c r="AJ353" s="89">
        <v>0</v>
      </c>
      <c r="AK353" s="89">
        <v>0</v>
      </c>
      <c r="AL353" s="89">
        <v>0</v>
      </c>
      <c r="AM353" s="89">
        <v>0</v>
      </c>
      <c r="AN353" s="89">
        <v>0</v>
      </c>
      <c r="AO353" s="89">
        <v>0</v>
      </c>
      <c r="AP353" s="89">
        <v>0</v>
      </c>
      <c r="AQ353" s="89">
        <v>0</v>
      </c>
      <c r="AR353" s="89">
        <v>0</v>
      </c>
      <c r="AS353" s="89">
        <v>0</v>
      </c>
      <c r="AT353" s="88">
        <v>0</v>
      </c>
      <c r="AU353" s="89">
        <v>0</v>
      </c>
      <c r="AV353" s="89">
        <v>0</v>
      </c>
      <c r="AW353" s="89">
        <v>0</v>
      </c>
      <c r="AX353" s="89">
        <v>0</v>
      </c>
      <c r="AY353" s="88">
        <f t="shared" si="178"/>
        <v>0.28981875000000001</v>
      </c>
      <c r="AZ353" s="89">
        <v>0</v>
      </c>
      <c r="BA353" s="89">
        <v>0</v>
      </c>
      <c r="BB353" s="89">
        <v>0.28981875000000001</v>
      </c>
      <c r="BC353" s="89">
        <v>0</v>
      </c>
      <c r="BD353" s="78"/>
      <c r="BE353" s="90"/>
      <c r="BF353" s="118"/>
      <c r="BG353" s="34"/>
      <c r="BH353" s="34"/>
      <c r="BI353" s="34"/>
      <c r="BJ353" s="36"/>
      <c r="BK353" s="34"/>
      <c r="BL353" s="34"/>
      <c r="BM353" s="34"/>
      <c r="BN353" s="34"/>
      <c r="BO353" s="9"/>
    </row>
    <row r="354" spans="1:67" s="1" customFormat="1" ht="68.25" customHeight="1" x14ac:dyDescent="0.25">
      <c r="A354" s="113" t="s">
        <v>437</v>
      </c>
      <c r="B354" s="114" t="s">
        <v>741</v>
      </c>
      <c r="C354" s="113" t="s">
        <v>742</v>
      </c>
      <c r="D354" s="87">
        <f>VLOOKUP(C354,'[1]10 Кв ф'!C315:I718,5,FALSE)</f>
        <v>55.199999999999996</v>
      </c>
      <c r="E354" s="88">
        <f t="shared" si="171"/>
        <v>72.710999999999999</v>
      </c>
      <c r="F354" s="88">
        <f t="shared" si="171"/>
        <v>0</v>
      </c>
      <c r="G354" s="88">
        <f t="shared" si="171"/>
        <v>0</v>
      </c>
      <c r="H354" s="88">
        <f t="shared" si="171"/>
        <v>0</v>
      </c>
      <c r="I354" s="88">
        <f t="shared" si="171"/>
        <v>72.710999999999999</v>
      </c>
      <c r="J354" s="88">
        <f t="shared" si="176"/>
        <v>0</v>
      </c>
      <c r="K354" s="89">
        <v>0</v>
      </c>
      <c r="L354" s="89">
        <v>0</v>
      </c>
      <c r="M354" s="89">
        <v>0</v>
      </c>
      <c r="N354" s="89">
        <v>0</v>
      </c>
      <c r="O354" s="88">
        <f t="shared" si="167"/>
        <v>0</v>
      </c>
      <c r="P354" s="89">
        <v>0</v>
      </c>
      <c r="Q354" s="89">
        <v>0</v>
      </c>
      <c r="R354" s="89">
        <v>0</v>
      </c>
      <c r="S354" s="89">
        <v>0</v>
      </c>
      <c r="T354" s="88">
        <f t="shared" si="172"/>
        <v>0.58499999999999996</v>
      </c>
      <c r="U354" s="89">
        <v>0</v>
      </c>
      <c r="V354" s="89">
        <v>0</v>
      </c>
      <c r="W354" s="89">
        <v>0</v>
      </c>
      <c r="X354" s="89">
        <v>0.58499999999999996</v>
      </c>
      <c r="Y354" s="88">
        <f t="shared" si="168"/>
        <v>72.126000000000005</v>
      </c>
      <c r="Z354" s="89">
        <v>0</v>
      </c>
      <c r="AA354" s="89">
        <v>0</v>
      </c>
      <c r="AB354" s="89">
        <v>0</v>
      </c>
      <c r="AC354" s="89">
        <v>72.126000000000005</v>
      </c>
      <c r="AD354" s="87">
        <v>28</v>
      </c>
      <c r="AE354" s="88">
        <f t="shared" si="177"/>
        <v>11.487500000000001</v>
      </c>
      <c r="AF354" s="88">
        <f t="shared" si="177"/>
        <v>0</v>
      </c>
      <c r="AG354" s="88">
        <f t="shared" si="177"/>
        <v>0</v>
      </c>
      <c r="AH354" s="88">
        <f t="shared" si="177"/>
        <v>0</v>
      </c>
      <c r="AI354" s="88">
        <f t="shared" si="177"/>
        <v>11.487500000000001</v>
      </c>
      <c r="AJ354" s="89">
        <v>0</v>
      </c>
      <c r="AK354" s="89">
        <v>0</v>
      </c>
      <c r="AL354" s="89">
        <v>0</v>
      </c>
      <c r="AM354" s="89">
        <v>0</v>
      </c>
      <c r="AN354" s="89">
        <v>0</v>
      </c>
      <c r="AO354" s="89">
        <v>0</v>
      </c>
      <c r="AP354" s="89">
        <v>0</v>
      </c>
      <c r="AQ354" s="89">
        <v>0</v>
      </c>
      <c r="AR354" s="89">
        <v>0</v>
      </c>
      <c r="AS354" s="89">
        <v>0</v>
      </c>
      <c r="AT354" s="88">
        <f t="shared" si="161"/>
        <v>0.48749999999999999</v>
      </c>
      <c r="AU354" s="89">
        <v>0</v>
      </c>
      <c r="AV354" s="89">
        <v>0</v>
      </c>
      <c r="AW354" s="89">
        <v>0</v>
      </c>
      <c r="AX354" s="89">
        <v>0.48749999999999999</v>
      </c>
      <c r="AY354" s="88">
        <f t="shared" si="178"/>
        <v>11</v>
      </c>
      <c r="AZ354" s="89">
        <v>0</v>
      </c>
      <c r="BA354" s="89">
        <v>0</v>
      </c>
      <c r="BB354" s="89">
        <v>0</v>
      </c>
      <c r="BC354" s="89">
        <v>11</v>
      </c>
      <c r="BD354" s="78"/>
      <c r="BE354" s="90"/>
      <c r="BF354" s="115"/>
      <c r="BG354" s="34"/>
      <c r="BH354" s="34"/>
      <c r="BI354" s="34"/>
      <c r="BJ354" s="36"/>
      <c r="BK354" s="34"/>
      <c r="BL354" s="34"/>
      <c r="BM354" s="34"/>
      <c r="BN354" s="34"/>
      <c r="BO354" s="9"/>
    </row>
    <row r="355" spans="1:67" s="1" customFormat="1" ht="68.25" customHeight="1" x14ac:dyDescent="0.25">
      <c r="A355" s="113" t="s">
        <v>437</v>
      </c>
      <c r="B355" s="114" t="s">
        <v>743</v>
      </c>
      <c r="C355" s="113" t="s">
        <v>744</v>
      </c>
      <c r="D355" s="87">
        <f>VLOOKUP(C355,'[1]10 Кв ф'!C316:I719,5,FALSE)</f>
        <v>10.26</v>
      </c>
      <c r="E355" s="88">
        <f t="shared" si="171"/>
        <v>0</v>
      </c>
      <c r="F355" s="88">
        <f t="shared" si="171"/>
        <v>0</v>
      </c>
      <c r="G355" s="88">
        <f t="shared" si="171"/>
        <v>0</v>
      </c>
      <c r="H355" s="88">
        <f t="shared" si="171"/>
        <v>0</v>
      </c>
      <c r="I355" s="88">
        <f t="shared" si="171"/>
        <v>0</v>
      </c>
      <c r="J355" s="88">
        <f t="shared" si="176"/>
        <v>0</v>
      </c>
      <c r="K355" s="89">
        <v>0</v>
      </c>
      <c r="L355" s="89">
        <v>0</v>
      </c>
      <c r="M355" s="89">
        <v>0</v>
      </c>
      <c r="N355" s="89">
        <v>0</v>
      </c>
      <c r="O355" s="88">
        <f t="shared" si="167"/>
        <v>0</v>
      </c>
      <c r="P355" s="89">
        <v>0</v>
      </c>
      <c r="Q355" s="89">
        <v>0</v>
      </c>
      <c r="R355" s="89">
        <v>0</v>
      </c>
      <c r="S355" s="89">
        <v>0</v>
      </c>
      <c r="T355" s="88">
        <f t="shared" si="172"/>
        <v>0</v>
      </c>
      <c r="U355" s="89">
        <v>0</v>
      </c>
      <c r="V355" s="89">
        <v>0</v>
      </c>
      <c r="W355" s="89">
        <v>0</v>
      </c>
      <c r="X355" s="89">
        <v>0</v>
      </c>
      <c r="Y355" s="88">
        <f t="shared" si="168"/>
        <v>0</v>
      </c>
      <c r="Z355" s="89">
        <v>0</v>
      </c>
      <c r="AA355" s="89">
        <v>0</v>
      </c>
      <c r="AB355" s="89">
        <v>0</v>
      </c>
      <c r="AC355" s="89">
        <v>0</v>
      </c>
      <c r="AD355" s="87">
        <v>12</v>
      </c>
      <c r="AE355" s="88">
        <f t="shared" si="177"/>
        <v>0</v>
      </c>
      <c r="AF355" s="88">
        <f t="shared" si="177"/>
        <v>0</v>
      </c>
      <c r="AG355" s="88">
        <f t="shared" si="177"/>
        <v>0</v>
      </c>
      <c r="AH355" s="88">
        <f t="shared" si="177"/>
        <v>0</v>
      </c>
      <c r="AI355" s="88">
        <f t="shared" si="177"/>
        <v>0</v>
      </c>
      <c r="AJ355" s="89">
        <v>0</v>
      </c>
      <c r="AK355" s="89">
        <v>0</v>
      </c>
      <c r="AL355" s="89">
        <v>0</v>
      </c>
      <c r="AM355" s="89">
        <v>0</v>
      </c>
      <c r="AN355" s="89">
        <v>0</v>
      </c>
      <c r="AO355" s="89">
        <v>0</v>
      </c>
      <c r="AP355" s="89">
        <v>0</v>
      </c>
      <c r="AQ355" s="89">
        <v>0</v>
      </c>
      <c r="AR355" s="89">
        <v>0</v>
      </c>
      <c r="AS355" s="89">
        <v>0</v>
      </c>
      <c r="AT355" s="88">
        <f t="shared" ref="AT355:AT418" si="179">AU355+AV355+AW355+AX355</f>
        <v>0</v>
      </c>
      <c r="AU355" s="89">
        <v>0</v>
      </c>
      <c r="AV355" s="89">
        <v>0</v>
      </c>
      <c r="AW355" s="89">
        <v>0</v>
      </c>
      <c r="AX355" s="89">
        <v>0</v>
      </c>
      <c r="AY355" s="88">
        <f t="shared" si="178"/>
        <v>0</v>
      </c>
      <c r="AZ355" s="89">
        <v>0</v>
      </c>
      <c r="BA355" s="89">
        <v>0</v>
      </c>
      <c r="BB355" s="89">
        <v>0</v>
      </c>
      <c r="BC355" s="89">
        <v>0</v>
      </c>
      <c r="BD355" s="78"/>
      <c r="BE355" s="90"/>
      <c r="BF355" s="115"/>
      <c r="BG355" s="34"/>
      <c r="BH355" s="34"/>
      <c r="BI355" s="34"/>
      <c r="BJ355" s="36"/>
      <c r="BK355" s="34"/>
      <c r="BL355" s="34"/>
      <c r="BM355" s="34"/>
      <c r="BN355" s="34"/>
      <c r="BO355" s="9"/>
    </row>
    <row r="356" spans="1:67" s="1" customFormat="1" ht="68.25" customHeight="1" x14ac:dyDescent="0.25">
      <c r="A356" s="113" t="s">
        <v>437</v>
      </c>
      <c r="B356" s="114" t="s">
        <v>745</v>
      </c>
      <c r="C356" s="113" t="s">
        <v>746</v>
      </c>
      <c r="D356" s="87">
        <f>VLOOKUP(C356,'[1]10 Кв ф'!C317:I720,5,FALSE)</f>
        <v>39.768000000000001</v>
      </c>
      <c r="E356" s="88">
        <f t="shared" si="171"/>
        <v>4.5550380000000006</v>
      </c>
      <c r="F356" s="88">
        <f t="shared" si="171"/>
        <v>0</v>
      </c>
      <c r="G356" s="88">
        <f t="shared" si="171"/>
        <v>0</v>
      </c>
      <c r="H356" s="88">
        <f t="shared" si="171"/>
        <v>0</v>
      </c>
      <c r="I356" s="88">
        <f t="shared" si="171"/>
        <v>4.5550380000000006</v>
      </c>
      <c r="J356" s="88">
        <f t="shared" si="176"/>
        <v>0</v>
      </c>
      <c r="K356" s="89">
        <v>0</v>
      </c>
      <c r="L356" s="89">
        <v>0</v>
      </c>
      <c r="M356" s="89">
        <v>0</v>
      </c>
      <c r="N356" s="89">
        <v>0</v>
      </c>
      <c r="O356" s="88">
        <f t="shared" si="167"/>
        <v>0</v>
      </c>
      <c r="P356" s="89">
        <v>0</v>
      </c>
      <c r="Q356" s="89">
        <v>0</v>
      </c>
      <c r="R356" s="89">
        <v>0</v>
      </c>
      <c r="S356" s="89">
        <v>0</v>
      </c>
      <c r="T356" s="88">
        <f t="shared" si="172"/>
        <v>3.6719442000000004</v>
      </c>
      <c r="U356" s="89">
        <v>0</v>
      </c>
      <c r="V356" s="89">
        <v>0</v>
      </c>
      <c r="W356" s="89">
        <v>0</v>
      </c>
      <c r="X356" s="89">
        <v>3.6719442000000004</v>
      </c>
      <c r="Y356" s="88">
        <f t="shared" si="168"/>
        <v>0.88309380000000015</v>
      </c>
      <c r="Z356" s="88">
        <v>0</v>
      </c>
      <c r="AA356" s="88">
        <v>0</v>
      </c>
      <c r="AB356" s="88">
        <v>0</v>
      </c>
      <c r="AC356" s="88">
        <v>0.88309380000000015</v>
      </c>
      <c r="AD356" s="87">
        <v>18.2</v>
      </c>
      <c r="AE356" s="88">
        <f t="shared" si="177"/>
        <v>3.7958649999999996</v>
      </c>
      <c r="AF356" s="88">
        <f t="shared" si="177"/>
        <v>0</v>
      </c>
      <c r="AG356" s="88">
        <f t="shared" si="177"/>
        <v>0</v>
      </c>
      <c r="AH356" s="88">
        <f t="shared" si="177"/>
        <v>0</v>
      </c>
      <c r="AI356" s="88">
        <f t="shared" si="177"/>
        <v>3.7958649999999996</v>
      </c>
      <c r="AJ356" s="89">
        <v>0</v>
      </c>
      <c r="AK356" s="89">
        <v>0</v>
      </c>
      <c r="AL356" s="89">
        <v>0</v>
      </c>
      <c r="AM356" s="89">
        <v>0</v>
      </c>
      <c r="AN356" s="89">
        <v>0</v>
      </c>
      <c r="AO356" s="89">
        <v>0</v>
      </c>
      <c r="AP356" s="89">
        <v>0</v>
      </c>
      <c r="AQ356" s="89">
        <v>0</v>
      </c>
      <c r="AR356" s="89">
        <v>0</v>
      </c>
      <c r="AS356" s="89">
        <v>0</v>
      </c>
      <c r="AT356" s="88">
        <f t="shared" si="179"/>
        <v>0</v>
      </c>
      <c r="AU356" s="89">
        <v>0</v>
      </c>
      <c r="AV356" s="89">
        <v>0</v>
      </c>
      <c r="AW356" s="89">
        <v>0</v>
      </c>
      <c r="AX356" s="89">
        <v>0</v>
      </c>
      <c r="AY356" s="88">
        <f t="shared" si="178"/>
        <v>3.7958649999999996</v>
      </c>
      <c r="AZ356" s="89">
        <v>0</v>
      </c>
      <c r="BA356" s="89">
        <v>0</v>
      </c>
      <c r="BB356" s="89">
        <v>0</v>
      </c>
      <c r="BC356" s="89">
        <v>3.7958649999999996</v>
      </c>
      <c r="BD356" s="78"/>
      <c r="BE356" s="90"/>
      <c r="BF356" s="115"/>
      <c r="BG356" s="34"/>
      <c r="BH356" s="34"/>
      <c r="BI356" s="34"/>
      <c r="BJ356" s="36"/>
      <c r="BK356" s="34"/>
      <c r="BL356" s="34"/>
      <c r="BM356" s="34"/>
      <c r="BN356" s="34"/>
      <c r="BO356" s="9"/>
    </row>
    <row r="357" spans="1:67" s="1" customFormat="1" ht="68.25" customHeight="1" x14ac:dyDescent="0.25">
      <c r="A357" s="113" t="s">
        <v>437</v>
      </c>
      <c r="B357" s="114" t="s">
        <v>747</v>
      </c>
      <c r="C357" s="113" t="s">
        <v>748</v>
      </c>
      <c r="D357" s="87">
        <f>VLOOKUP(C357,'[1]10 Кв ф'!C318:I721,5,FALSE)</f>
        <v>62.580000000000005</v>
      </c>
      <c r="E357" s="88">
        <f t="shared" si="171"/>
        <v>20.592500000000001</v>
      </c>
      <c r="F357" s="88">
        <f t="shared" si="171"/>
        <v>0</v>
      </c>
      <c r="G357" s="88">
        <f t="shared" si="171"/>
        <v>0</v>
      </c>
      <c r="H357" s="88">
        <f t="shared" si="171"/>
        <v>0</v>
      </c>
      <c r="I357" s="88">
        <f t="shared" si="171"/>
        <v>20.592500000000001</v>
      </c>
      <c r="J357" s="88">
        <f t="shared" si="176"/>
        <v>0</v>
      </c>
      <c r="K357" s="89">
        <v>0</v>
      </c>
      <c r="L357" s="89">
        <v>0</v>
      </c>
      <c r="M357" s="89">
        <v>0</v>
      </c>
      <c r="N357" s="89">
        <v>0</v>
      </c>
      <c r="O357" s="88">
        <f t="shared" si="167"/>
        <v>0</v>
      </c>
      <c r="P357" s="89">
        <v>0</v>
      </c>
      <c r="Q357" s="89">
        <v>0</v>
      </c>
      <c r="R357" s="89">
        <v>0</v>
      </c>
      <c r="S357" s="89">
        <v>0</v>
      </c>
      <c r="T357" s="88">
        <f t="shared" si="172"/>
        <v>0.29249999999999998</v>
      </c>
      <c r="U357" s="89">
        <v>0</v>
      </c>
      <c r="V357" s="89">
        <v>0</v>
      </c>
      <c r="W357" s="89">
        <v>0</v>
      </c>
      <c r="X357" s="89">
        <v>0.29249999999999998</v>
      </c>
      <c r="Y357" s="88">
        <f t="shared" si="168"/>
        <v>20.3</v>
      </c>
      <c r="Z357" s="88">
        <v>0</v>
      </c>
      <c r="AA357" s="88">
        <v>0</v>
      </c>
      <c r="AB357" s="88">
        <v>0</v>
      </c>
      <c r="AC357" s="88">
        <v>20.3</v>
      </c>
      <c r="AD357" s="87">
        <v>46</v>
      </c>
      <c r="AE357" s="88">
        <f t="shared" si="177"/>
        <v>17.16041667</v>
      </c>
      <c r="AF357" s="88">
        <f t="shared" si="177"/>
        <v>0</v>
      </c>
      <c r="AG357" s="88">
        <f t="shared" si="177"/>
        <v>0</v>
      </c>
      <c r="AH357" s="88">
        <f t="shared" si="177"/>
        <v>0</v>
      </c>
      <c r="AI357" s="88">
        <f t="shared" si="177"/>
        <v>17.16041667</v>
      </c>
      <c r="AJ357" s="89">
        <v>0</v>
      </c>
      <c r="AK357" s="89">
        <v>0</v>
      </c>
      <c r="AL357" s="89">
        <v>0</v>
      </c>
      <c r="AM357" s="89">
        <v>0</v>
      </c>
      <c r="AN357" s="89">
        <v>0</v>
      </c>
      <c r="AO357" s="89">
        <v>0</v>
      </c>
      <c r="AP357" s="89">
        <v>0</v>
      </c>
      <c r="AQ357" s="89">
        <v>0</v>
      </c>
      <c r="AR357" s="89">
        <v>0</v>
      </c>
      <c r="AS357" s="89">
        <v>0</v>
      </c>
      <c r="AT357" s="88">
        <f t="shared" si="179"/>
        <v>0.24374999999999999</v>
      </c>
      <c r="AU357" s="89">
        <v>0</v>
      </c>
      <c r="AV357" s="89">
        <v>0</v>
      </c>
      <c r="AW357" s="89">
        <v>0</v>
      </c>
      <c r="AX357" s="89">
        <v>0.24374999999999999</v>
      </c>
      <c r="AY357" s="88">
        <f t="shared" si="178"/>
        <v>16.916666670000001</v>
      </c>
      <c r="AZ357" s="89">
        <v>0</v>
      </c>
      <c r="BA357" s="89">
        <v>0</v>
      </c>
      <c r="BB357" s="89">
        <v>0</v>
      </c>
      <c r="BC357" s="89">
        <v>16.916666670000001</v>
      </c>
      <c r="BD357" s="78"/>
      <c r="BE357" s="90"/>
      <c r="BF357" s="115"/>
      <c r="BG357" s="34"/>
      <c r="BH357" s="34"/>
      <c r="BI357" s="34"/>
      <c r="BJ357" s="36"/>
      <c r="BK357" s="34"/>
      <c r="BL357" s="34"/>
      <c r="BM357" s="34"/>
      <c r="BN357" s="34"/>
      <c r="BO357" s="9"/>
    </row>
    <row r="358" spans="1:67" s="1" customFormat="1" ht="48.75" customHeight="1" x14ac:dyDescent="0.25">
      <c r="A358" s="113" t="s">
        <v>437</v>
      </c>
      <c r="B358" s="114" t="s">
        <v>749</v>
      </c>
      <c r="C358" s="113" t="s">
        <v>750</v>
      </c>
      <c r="D358" s="87">
        <f>VLOOKUP(C358,'[1]10 Кв ф'!C319:I722,5,FALSE)</f>
        <v>0.29821640999999999</v>
      </c>
      <c r="E358" s="88">
        <f t="shared" si="171"/>
        <v>0.15</v>
      </c>
      <c r="F358" s="88">
        <f t="shared" si="171"/>
        <v>0</v>
      </c>
      <c r="G358" s="88">
        <f t="shared" si="171"/>
        <v>0</v>
      </c>
      <c r="H358" s="88">
        <f t="shared" si="171"/>
        <v>0</v>
      </c>
      <c r="I358" s="88">
        <f t="shared" si="171"/>
        <v>0.15</v>
      </c>
      <c r="J358" s="88">
        <f t="shared" si="176"/>
        <v>0</v>
      </c>
      <c r="K358" s="89">
        <v>0</v>
      </c>
      <c r="L358" s="89">
        <v>0</v>
      </c>
      <c r="M358" s="89">
        <v>0</v>
      </c>
      <c r="N358" s="89">
        <v>0</v>
      </c>
      <c r="O358" s="88">
        <f t="shared" si="167"/>
        <v>0</v>
      </c>
      <c r="P358" s="89">
        <v>0</v>
      </c>
      <c r="Q358" s="89">
        <v>0</v>
      </c>
      <c r="R358" s="89">
        <v>0</v>
      </c>
      <c r="S358" s="89">
        <v>0</v>
      </c>
      <c r="T358" s="88">
        <f t="shared" si="172"/>
        <v>0</v>
      </c>
      <c r="U358" s="89">
        <v>0</v>
      </c>
      <c r="V358" s="89">
        <v>0</v>
      </c>
      <c r="W358" s="89">
        <v>0</v>
      </c>
      <c r="X358" s="89">
        <v>0</v>
      </c>
      <c r="Y358" s="88">
        <f t="shared" si="168"/>
        <v>0.15</v>
      </c>
      <c r="Z358" s="88">
        <v>0</v>
      </c>
      <c r="AA358" s="88">
        <v>0</v>
      </c>
      <c r="AB358" s="88">
        <v>0</v>
      </c>
      <c r="AC358" s="88">
        <v>0.15</v>
      </c>
      <c r="AD358" s="87">
        <v>0.29821640999999999</v>
      </c>
      <c r="AE358" s="88">
        <f t="shared" si="177"/>
        <v>0.15</v>
      </c>
      <c r="AF358" s="88">
        <f t="shared" si="177"/>
        <v>0</v>
      </c>
      <c r="AG358" s="88">
        <f t="shared" si="177"/>
        <v>0</v>
      </c>
      <c r="AH358" s="88">
        <f t="shared" si="177"/>
        <v>0</v>
      </c>
      <c r="AI358" s="88">
        <f t="shared" si="177"/>
        <v>0.15</v>
      </c>
      <c r="AJ358" s="89">
        <v>0</v>
      </c>
      <c r="AK358" s="89">
        <v>0</v>
      </c>
      <c r="AL358" s="89">
        <v>0</v>
      </c>
      <c r="AM358" s="89">
        <v>0</v>
      </c>
      <c r="AN358" s="89">
        <v>0</v>
      </c>
      <c r="AO358" s="89">
        <v>0</v>
      </c>
      <c r="AP358" s="89">
        <v>0</v>
      </c>
      <c r="AQ358" s="89">
        <v>0</v>
      </c>
      <c r="AR358" s="89">
        <v>0</v>
      </c>
      <c r="AS358" s="89">
        <v>0</v>
      </c>
      <c r="AT358" s="88">
        <f t="shared" si="179"/>
        <v>0</v>
      </c>
      <c r="AU358" s="89">
        <v>0</v>
      </c>
      <c r="AV358" s="89">
        <v>0</v>
      </c>
      <c r="AW358" s="89">
        <v>0</v>
      </c>
      <c r="AX358" s="89">
        <v>0</v>
      </c>
      <c r="AY358" s="88">
        <f t="shared" si="178"/>
        <v>0.15</v>
      </c>
      <c r="AZ358" s="89">
        <v>0</v>
      </c>
      <c r="BA358" s="89">
        <v>0</v>
      </c>
      <c r="BB358" s="89">
        <v>0</v>
      </c>
      <c r="BC358" s="89">
        <v>0.15</v>
      </c>
      <c r="BD358" s="78"/>
      <c r="BE358" s="90"/>
      <c r="BF358" s="115"/>
      <c r="BG358" s="34"/>
      <c r="BH358" s="34"/>
      <c r="BI358" s="34"/>
      <c r="BJ358" s="36"/>
      <c r="BK358" s="34"/>
      <c r="BL358" s="34"/>
      <c r="BM358" s="34"/>
      <c r="BN358" s="34"/>
      <c r="BO358" s="9"/>
    </row>
    <row r="359" spans="1:67" s="1" customFormat="1" ht="40.5" customHeight="1" x14ac:dyDescent="0.25">
      <c r="A359" s="113" t="s">
        <v>437</v>
      </c>
      <c r="B359" s="114" t="s">
        <v>751</v>
      </c>
      <c r="C359" s="113" t="s">
        <v>752</v>
      </c>
      <c r="D359" s="87">
        <f>VLOOKUP(C359,'[1]10 Кв ф'!C320:I723,5,FALSE)</f>
        <v>0.30652907000000001</v>
      </c>
      <c r="E359" s="88">
        <f t="shared" si="171"/>
        <v>0.29499999999999998</v>
      </c>
      <c r="F359" s="88">
        <f t="shared" si="171"/>
        <v>0</v>
      </c>
      <c r="G359" s="88">
        <f t="shared" si="171"/>
        <v>0</v>
      </c>
      <c r="H359" s="88">
        <f t="shared" si="171"/>
        <v>0</v>
      </c>
      <c r="I359" s="88">
        <f t="shared" si="171"/>
        <v>0.29499999999999998</v>
      </c>
      <c r="J359" s="88">
        <f t="shared" si="176"/>
        <v>0</v>
      </c>
      <c r="K359" s="89">
        <v>0</v>
      </c>
      <c r="L359" s="89">
        <v>0</v>
      </c>
      <c r="M359" s="89">
        <v>0</v>
      </c>
      <c r="N359" s="89">
        <v>0</v>
      </c>
      <c r="O359" s="88">
        <f t="shared" si="167"/>
        <v>0</v>
      </c>
      <c r="P359" s="89">
        <v>0</v>
      </c>
      <c r="Q359" s="89">
        <v>0</v>
      </c>
      <c r="R359" s="89">
        <v>0</v>
      </c>
      <c r="S359" s="89">
        <v>0</v>
      </c>
      <c r="T359" s="88">
        <f t="shared" si="172"/>
        <v>0</v>
      </c>
      <c r="U359" s="89">
        <v>0</v>
      </c>
      <c r="V359" s="89">
        <v>0</v>
      </c>
      <c r="W359" s="89">
        <v>0</v>
      </c>
      <c r="X359" s="89">
        <v>0</v>
      </c>
      <c r="Y359" s="88">
        <f t="shared" si="168"/>
        <v>0.29499999999999998</v>
      </c>
      <c r="Z359" s="88">
        <v>0</v>
      </c>
      <c r="AA359" s="88">
        <v>0</v>
      </c>
      <c r="AB359" s="88">
        <v>0</v>
      </c>
      <c r="AC359" s="88">
        <v>0.29499999999999998</v>
      </c>
      <c r="AD359" s="87">
        <v>0.30652907000000001</v>
      </c>
      <c r="AE359" s="88">
        <f t="shared" si="177"/>
        <v>0.29499999999999998</v>
      </c>
      <c r="AF359" s="88">
        <f t="shared" si="177"/>
        <v>0</v>
      </c>
      <c r="AG359" s="88">
        <f t="shared" si="177"/>
        <v>0</v>
      </c>
      <c r="AH359" s="88">
        <f t="shared" si="177"/>
        <v>0</v>
      </c>
      <c r="AI359" s="88">
        <f t="shared" si="177"/>
        <v>0.29499999999999998</v>
      </c>
      <c r="AJ359" s="89">
        <v>0</v>
      </c>
      <c r="AK359" s="89">
        <v>0</v>
      </c>
      <c r="AL359" s="89">
        <v>0</v>
      </c>
      <c r="AM359" s="89">
        <v>0</v>
      </c>
      <c r="AN359" s="89">
        <v>0</v>
      </c>
      <c r="AO359" s="89">
        <v>0</v>
      </c>
      <c r="AP359" s="89">
        <v>0</v>
      </c>
      <c r="AQ359" s="89">
        <v>0</v>
      </c>
      <c r="AR359" s="89">
        <v>0</v>
      </c>
      <c r="AS359" s="89">
        <v>0</v>
      </c>
      <c r="AT359" s="88">
        <f t="shared" si="179"/>
        <v>0</v>
      </c>
      <c r="AU359" s="89">
        <v>0</v>
      </c>
      <c r="AV359" s="89">
        <v>0</v>
      </c>
      <c r="AW359" s="89">
        <v>0</v>
      </c>
      <c r="AX359" s="89">
        <v>0</v>
      </c>
      <c r="AY359" s="88">
        <f t="shared" si="178"/>
        <v>0.29499999999999998</v>
      </c>
      <c r="AZ359" s="89">
        <v>0</v>
      </c>
      <c r="BA359" s="89">
        <v>0</v>
      </c>
      <c r="BB359" s="89">
        <v>0</v>
      </c>
      <c r="BC359" s="89">
        <v>0.29499999999999998</v>
      </c>
      <c r="BD359" s="78"/>
      <c r="BE359" s="90"/>
      <c r="BF359" s="115"/>
      <c r="BG359" s="34"/>
      <c r="BH359" s="34"/>
      <c r="BI359" s="34"/>
      <c r="BJ359" s="36"/>
      <c r="BK359" s="34"/>
      <c r="BL359" s="34"/>
      <c r="BM359" s="34"/>
      <c r="BN359" s="34"/>
      <c r="BO359" s="9"/>
    </row>
    <row r="360" spans="1:67" s="1" customFormat="1" ht="31.5" x14ac:dyDescent="0.25">
      <c r="A360" s="113" t="s">
        <v>437</v>
      </c>
      <c r="B360" s="114" t="s">
        <v>753</v>
      </c>
      <c r="C360" s="113" t="s">
        <v>754</v>
      </c>
      <c r="D360" s="87">
        <f>VLOOKUP(C360,'[1]10 Кв ф'!C321:I724,5,FALSE)</f>
        <v>0.45968968999999998</v>
      </c>
      <c r="E360" s="88">
        <f t="shared" si="171"/>
        <v>0</v>
      </c>
      <c r="F360" s="88">
        <f t="shared" si="171"/>
        <v>0</v>
      </c>
      <c r="G360" s="88">
        <f t="shared" si="171"/>
        <v>0</v>
      </c>
      <c r="H360" s="88">
        <f t="shared" si="171"/>
        <v>0</v>
      </c>
      <c r="I360" s="88">
        <f t="shared" si="171"/>
        <v>0</v>
      </c>
      <c r="J360" s="88">
        <f t="shared" si="176"/>
        <v>0</v>
      </c>
      <c r="K360" s="89">
        <v>0</v>
      </c>
      <c r="L360" s="89">
        <v>0</v>
      </c>
      <c r="M360" s="89">
        <v>0</v>
      </c>
      <c r="N360" s="89">
        <v>0</v>
      </c>
      <c r="O360" s="88">
        <f t="shared" si="167"/>
        <v>0</v>
      </c>
      <c r="P360" s="89">
        <v>0</v>
      </c>
      <c r="Q360" s="89">
        <v>0</v>
      </c>
      <c r="R360" s="89">
        <v>0</v>
      </c>
      <c r="S360" s="89">
        <v>0</v>
      </c>
      <c r="T360" s="88">
        <f t="shared" si="172"/>
        <v>0</v>
      </c>
      <c r="U360" s="89">
        <v>0</v>
      </c>
      <c r="V360" s="89">
        <v>0</v>
      </c>
      <c r="W360" s="89">
        <v>0</v>
      </c>
      <c r="X360" s="89">
        <v>0</v>
      </c>
      <c r="Y360" s="88">
        <f t="shared" si="168"/>
        <v>0</v>
      </c>
      <c r="Z360" s="89">
        <v>0</v>
      </c>
      <c r="AA360" s="89">
        <v>0</v>
      </c>
      <c r="AB360" s="89">
        <v>0</v>
      </c>
      <c r="AC360" s="89">
        <v>0</v>
      </c>
      <c r="AD360" s="87">
        <v>0.44368783000000001</v>
      </c>
      <c r="AE360" s="88">
        <f t="shared" si="177"/>
        <v>0</v>
      </c>
      <c r="AF360" s="88">
        <f t="shared" si="177"/>
        <v>0</v>
      </c>
      <c r="AG360" s="88">
        <f t="shared" si="177"/>
        <v>0</v>
      </c>
      <c r="AH360" s="88">
        <f t="shared" si="177"/>
        <v>0</v>
      </c>
      <c r="AI360" s="88">
        <f t="shared" si="177"/>
        <v>0</v>
      </c>
      <c r="AJ360" s="89">
        <v>0</v>
      </c>
      <c r="AK360" s="89">
        <v>0</v>
      </c>
      <c r="AL360" s="89">
        <v>0</v>
      </c>
      <c r="AM360" s="89">
        <v>0</v>
      </c>
      <c r="AN360" s="89">
        <v>0</v>
      </c>
      <c r="AO360" s="89">
        <v>0</v>
      </c>
      <c r="AP360" s="89">
        <v>0</v>
      </c>
      <c r="AQ360" s="89">
        <v>0</v>
      </c>
      <c r="AR360" s="89">
        <v>0</v>
      </c>
      <c r="AS360" s="89">
        <v>0</v>
      </c>
      <c r="AT360" s="88">
        <f t="shared" si="179"/>
        <v>0</v>
      </c>
      <c r="AU360" s="89">
        <v>0</v>
      </c>
      <c r="AV360" s="89">
        <v>0</v>
      </c>
      <c r="AW360" s="89">
        <v>0</v>
      </c>
      <c r="AX360" s="89">
        <v>0</v>
      </c>
      <c r="AY360" s="88">
        <f t="shared" si="178"/>
        <v>0</v>
      </c>
      <c r="AZ360" s="89">
        <v>0</v>
      </c>
      <c r="BA360" s="89">
        <v>0</v>
      </c>
      <c r="BB360" s="89">
        <v>0</v>
      </c>
      <c r="BC360" s="89">
        <v>0</v>
      </c>
      <c r="BD360" s="78"/>
      <c r="BE360" s="90"/>
      <c r="BF360" s="115"/>
      <c r="BG360" s="34"/>
      <c r="BH360" s="34"/>
      <c r="BI360" s="34"/>
      <c r="BJ360" s="36"/>
      <c r="BK360" s="34"/>
      <c r="BL360" s="34"/>
      <c r="BM360" s="34"/>
      <c r="BN360" s="34"/>
      <c r="BO360" s="9"/>
    </row>
    <row r="361" spans="1:67" s="1" customFormat="1" ht="31.5" x14ac:dyDescent="0.25">
      <c r="A361" s="113" t="s">
        <v>437</v>
      </c>
      <c r="B361" s="114" t="s">
        <v>755</v>
      </c>
      <c r="C361" s="113" t="s">
        <v>756</v>
      </c>
      <c r="D361" s="87">
        <f>VLOOKUP(C361,'[1]10 Кв ф'!C322:I725,5,FALSE)</f>
        <v>0.67020762</v>
      </c>
      <c r="E361" s="88">
        <f t="shared" si="171"/>
        <v>0</v>
      </c>
      <c r="F361" s="88">
        <f t="shared" si="171"/>
        <v>0</v>
      </c>
      <c r="G361" s="88">
        <f t="shared" si="171"/>
        <v>0</v>
      </c>
      <c r="H361" s="88">
        <f t="shared" si="171"/>
        <v>0</v>
      </c>
      <c r="I361" s="88">
        <f t="shared" si="171"/>
        <v>0</v>
      </c>
      <c r="J361" s="88">
        <f t="shared" si="176"/>
        <v>0</v>
      </c>
      <c r="K361" s="89">
        <v>0</v>
      </c>
      <c r="L361" s="89">
        <v>0</v>
      </c>
      <c r="M361" s="89">
        <v>0</v>
      </c>
      <c r="N361" s="89">
        <v>0</v>
      </c>
      <c r="O361" s="88">
        <f t="shared" si="167"/>
        <v>0</v>
      </c>
      <c r="P361" s="89">
        <v>0</v>
      </c>
      <c r="Q361" s="89">
        <v>0</v>
      </c>
      <c r="R361" s="89">
        <v>0</v>
      </c>
      <c r="S361" s="89">
        <v>0</v>
      </c>
      <c r="T361" s="88">
        <f t="shared" si="172"/>
        <v>0</v>
      </c>
      <c r="U361" s="89">
        <v>0</v>
      </c>
      <c r="V361" s="89">
        <v>0</v>
      </c>
      <c r="W361" s="89">
        <v>0</v>
      </c>
      <c r="X361" s="89">
        <v>0</v>
      </c>
      <c r="Y361" s="88">
        <f t="shared" si="168"/>
        <v>0</v>
      </c>
      <c r="Z361" s="89">
        <v>0</v>
      </c>
      <c r="AA361" s="89">
        <v>0</v>
      </c>
      <c r="AB361" s="89">
        <v>0</v>
      </c>
      <c r="AC361" s="89">
        <v>0</v>
      </c>
      <c r="AD361" s="87">
        <v>0.67020762</v>
      </c>
      <c r="AE361" s="88">
        <f t="shared" si="177"/>
        <v>0</v>
      </c>
      <c r="AF361" s="88">
        <f t="shared" si="177"/>
        <v>0</v>
      </c>
      <c r="AG361" s="88">
        <f t="shared" si="177"/>
        <v>0</v>
      </c>
      <c r="AH361" s="88">
        <f t="shared" si="177"/>
        <v>0</v>
      </c>
      <c r="AI361" s="88">
        <f t="shared" si="177"/>
        <v>0</v>
      </c>
      <c r="AJ361" s="89">
        <v>0</v>
      </c>
      <c r="AK361" s="89">
        <v>0</v>
      </c>
      <c r="AL361" s="89">
        <v>0</v>
      </c>
      <c r="AM361" s="89">
        <v>0</v>
      </c>
      <c r="AN361" s="89">
        <v>0</v>
      </c>
      <c r="AO361" s="89">
        <v>0</v>
      </c>
      <c r="AP361" s="89">
        <v>0</v>
      </c>
      <c r="AQ361" s="89">
        <v>0</v>
      </c>
      <c r="AR361" s="89">
        <v>0</v>
      </c>
      <c r="AS361" s="89">
        <v>0</v>
      </c>
      <c r="AT361" s="88">
        <f t="shared" si="179"/>
        <v>0</v>
      </c>
      <c r="AU361" s="89">
        <v>0</v>
      </c>
      <c r="AV361" s="89">
        <v>0</v>
      </c>
      <c r="AW361" s="89">
        <v>0</v>
      </c>
      <c r="AX361" s="89">
        <v>0</v>
      </c>
      <c r="AY361" s="88">
        <f t="shared" si="178"/>
        <v>0</v>
      </c>
      <c r="AZ361" s="89">
        <v>0</v>
      </c>
      <c r="BA361" s="89">
        <v>0</v>
      </c>
      <c r="BB361" s="89">
        <v>0</v>
      </c>
      <c r="BC361" s="89">
        <v>0</v>
      </c>
      <c r="BD361" s="78"/>
      <c r="BE361" s="90"/>
      <c r="BF361" s="115"/>
      <c r="BG361" s="34"/>
      <c r="BH361" s="34"/>
      <c r="BI361" s="34"/>
      <c r="BJ361" s="36"/>
      <c r="BK361" s="34"/>
      <c r="BL361" s="34"/>
      <c r="BM361" s="34"/>
      <c r="BN361" s="34"/>
      <c r="BO361" s="9"/>
    </row>
    <row r="362" spans="1:67" s="1" customFormat="1" ht="31.5" x14ac:dyDescent="0.25">
      <c r="A362" s="113" t="s">
        <v>437</v>
      </c>
      <c r="B362" s="114" t="s">
        <v>757</v>
      </c>
      <c r="C362" s="113" t="s">
        <v>758</v>
      </c>
      <c r="D362" s="87">
        <f>VLOOKUP(C362,'[1]10 Кв ф'!C323:I726,5,FALSE)</f>
        <v>0.22402598999999998</v>
      </c>
      <c r="E362" s="88">
        <f t="shared" si="171"/>
        <v>0</v>
      </c>
      <c r="F362" s="88">
        <f t="shared" ref="F362:I425" si="180">K362+P362+U362+Z362</f>
        <v>0</v>
      </c>
      <c r="G362" s="88">
        <f t="shared" si="180"/>
        <v>0</v>
      </c>
      <c r="H362" s="88">
        <f t="shared" si="180"/>
        <v>0</v>
      </c>
      <c r="I362" s="88">
        <f t="shared" si="180"/>
        <v>0</v>
      </c>
      <c r="J362" s="88">
        <f t="shared" si="176"/>
        <v>0</v>
      </c>
      <c r="K362" s="89">
        <v>0</v>
      </c>
      <c r="L362" s="89">
        <v>0</v>
      </c>
      <c r="M362" s="89">
        <v>0</v>
      </c>
      <c r="N362" s="89">
        <v>0</v>
      </c>
      <c r="O362" s="88">
        <f t="shared" si="167"/>
        <v>0</v>
      </c>
      <c r="P362" s="89">
        <v>0</v>
      </c>
      <c r="Q362" s="89">
        <v>0</v>
      </c>
      <c r="R362" s="89">
        <v>0</v>
      </c>
      <c r="S362" s="89">
        <v>0</v>
      </c>
      <c r="T362" s="88">
        <f t="shared" si="172"/>
        <v>0</v>
      </c>
      <c r="U362" s="89">
        <v>0</v>
      </c>
      <c r="V362" s="89">
        <v>0</v>
      </c>
      <c r="W362" s="89">
        <v>0</v>
      </c>
      <c r="X362" s="89">
        <v>0</v>
      </c>
      <c r="Y362" s="88">
        <f t="shared" si="168"/>
        <v>0</v>
      </c>
      <c r="Z362" s="89">
        <v>0</v>
      </c>
      <c r="AA362" s="89">
        <v>0</v>
      </c>
      <c r="AB362" s="89">
        <v>0</v>
      </c>
      <c r="AC362" s="89">
        <v>0</v>
      </c>
      <c r="AD362" s="87">
        <v>0.21612896999999998</v>
      </c>
      <c r="AE362" s="88">
        <f t="shared" si="177"/>
        <v>0</v>
      </c>
      <c r="AF362" s="88">
        <f t="shared" si="177"/>
        <v>0</v>
      </c>
      <c r="AG362" s="88">
        <f t="shared" si="177"/>
        <v>0</v>
      </c>
      <c r="AH362" s="88">
        <f t="shared" si="177"/>
        <v>0</v>
      </c>
      <c r="AI362" s="88">
        <f t="shared" si="177"/>
        <v>0</v>
      </c>
      <c r="AJ362" s="89">
        <v>0</v>
      </c>
      <c r="AK362" s="89">
        <v>0</v>
      </c>
      <c r="AL362" s="89">
        <v>0</v>
      </c>
      <c r="AM362" s="89">
        <v>0</v>
      </c>
      <c r="AN362" s="89">
        <v>0</v>
      </c>
      <c r="AO362" s="89">
        <v>0</v>
      </c>
      <c r="AP362" s="89">
        <v>0</v>
      </c>
      <c r="AQ362" s="89">
        <v>0</v>
      </c>
      <c r="AR362" s="89">
        <v>0</v>
      </c>
      <c r="AS362" s="89">
        <v>0</v>
      </c>
      <c r="AT362" s="88">
        <f t="shared" si="179"/>
        <v>0</v>
      </c>
      <c r="AU362" s="89">
        <v>0</v>
      </c>
      <c r="AV362" s="89">
        <v>0</v>
      </c>
      <c r="AW362" s="89">
        <v>0</v>
      </c>
      <c r="AX362" s="89">
        <v>0</v>
      </c>
      <c r="AY362" s="88">
        <f t="shared" si="178"/>
        <v>0</v>
      </c>
      <c r="AZ362" s="89">
        <v>0</v>
      </c>
      <c r="BA362" s="89">
        <v>0</v>
      </c>
      <c r="BB362" s="89">
        <v>0</v>
      </c>
      <c r="BC362" s="89">
        <v>0</v>
      </c>
      <c r="BD362" s="78"/>
      <c r="BE362" s="90"/>
      <c r="BF362" s="115"/>
      <c r="BG362" s="34"/>
      <c r="BH362" s="34"/>
      <c r="BI362" s="34"/>
      <c r="BJ362" s="36"/>
      <c r="BK362" s="34"/>
      <c r="BL362" s="34"/>
      <c r="BM362" s="34"/>
      <c r="BN362" s="34"/>
      <c r="BO362" s="9"/>
    </row>
    <row r="363" spans="1:67" s="1" customFormat="1" ht="31.5" x14ac:dyDescent="0.25">
      <c r="A363" s="113" t="s">
        <v>437</v>
      </c>
      <c r="B363" s="114" t="s">
        <v>759</v>
      </c>
      <c r="C363" s="113" t="s">
        <v>760</v>
      </c>
      <c r="D363" s="87">
        <f>VLOOKUP(C363,'[1]10 Кв ф'!C324:I727,5,FALSE)</f>
        <v>0.35536590000000001</v>
      </c>
      <c r="E363" s="88">
        <f t="shared" ref="E363:H431" si="181">J363+O363+T363+Y363</f>
        <v>0.33905000000000002</v>
      </c>
      <c r="F363" s="88">
        <f t="shared" si="180"/>
        <v>0</v>
      </c>
      <c r="G363" s="88">
        <f t="shared" si="180"/>
        <v>0</v>
      </c>
      <c r="H363" s="88">
        <f t="shared" si="180"/>
        <v>0</v>
      </c>
      <c r="I363" s="88">
        <f t="shared" si="180"/>
        <v>0.33905000000000002</v>
      </c>
      <c r="J363" s="88">
        <f t="shared" si="176"/>
        <v>0</v>
      </c>
      <c r="K363" s="89">
        <v>0</v>
      </c>
      <c r="L363" s="89">
        <v>0</v>
      </c>
      <c r="M363" s="89">
        <v>0</v>
      </c>
      <c r="N363" s="89">
        <v>0</v>
      </c>
      <c r="O363" s="88">
        <f t="shared" si="167"/>
        <v>0</v>
      </c>
      <c r="P363" s="89">
        <v>0</v>
      </c>
      <c r="Q363" s="89">
        <v>0</v>
      </c>
      <c r="R363" s="89">
        <v>0</v>
      </c>
      <c r="S363" s="89">
        <v>0</v>
      </c>
      <c r="T363" s="88">
        <f t="shared" si="172"/>
        <v>0</v>
      </c>
      <c r="U363" s="89">
        <v>0</v>
      </c>
      <c r="V363" s="89">
        <v>0</v>
      </c>
      <c r="W363" s="89">
        <v>0</v>
      </c>
      <c r="X363" s="89">
        <v>0</v>
      </c>
      <c r="Y363" s="88">
        <f t="shared" si="168"/>
        <v>0.33905000000000002</v>
      </c>
      <c r="Z363" s="88">
        <v>0</v>
      </c>
      <c r="AA363" s="88">
        <v>0</v>
      </c>
      <c r="AB363" s="88">
        <v>0</v>
      </c>
      <c r="AC363" s="88">
        <v>0.33905000000000002</v>
      </c>
      <c r="AD363" s="87">
        <v>0.35536590000000001</v>
      </c>
      <c r="AE363" s="88">
        <f t="shared" si="177"/>
        <v>0.33905000000000002</v>
      </c>
      <c r="AF363" s="88">
        <f t="shared" si="177"/>
        <v>0</v>
      </c>
      <c r="AG363" s="88">
        <f t="shared" si="177"/>
        <v>0</v>
      </c>
      <c r="AH363" s="88">
        <f t="shared" si="177"/>
        <v>0</v>
      </c>
      <c r="AI363" s="88">
        <f t="shared" si="177"/>
        <v>0.33905000000000002</v>
      </c>
      <c r="AJ363" s="89">
        <v>0</v>
      </c>
      <c r="AK363" s="89">
        <v>0</v>
      </c>
      <c r="AL363" s="89">
        <v>0</v>
      </c>
      <c r="AM363" s="89">
        <v>0</v>
      </c>
      <c r="AN363" s="89">
        <v>0</v>
      </c>
      <c r="AO363" s="89">
        <v>0</v>
      </c>
      <c r="AP363" s="89">
        <v>0</v>
      </c>
      <c r="AQ363" s="89">
        <v>0</v>
      </c>
      <c r="AR363" s="89">
        <v>0</v>
      </c>
      <c r="AS363" s="89">
        <v>0</v>
      </c>
      <c r="AT363" s="88">
        <f t="shared" si="179"/>
        <v>0</v>
      </c>
      <c r="AU363" s="89">
        <v>0</v>
      </c>
      <c r="AV363" s="89">
        <v>0</v>
      </c>
      <c r="AW363" s="89">
        <v>0</v>
      </c>
      <c r="AX363" s="89">
        <v>0</v>
      </c>
      <c r="AY363" s="88">
        <f t="shared" si="178"/>
        <v>0.33905000000000002</v>
      </c>
      <c r="AZ363" s="89">
        <v>0</v>
      </c>
      <c r="BA363" s="89">
        <v>0</v>
      </c>
      <c r="BB363" s="89">
        <v>0</v>
      </c>
      <c r="BC363" s="89">
        <v>0.33905000000000002</v>
      </c>
      <c r="BD363" s="78"/>
      <c r="BE363" s="90"/>
      <c r="BF363" s="115"/>
      <c r="BG363" s="34"/>
      <c r="BH363" s="34"/>
      <c r="BI363" s="34"/>
      <c r="BJ363" s="36"/>
      <c r="BK363" s="34"/>
      <c r="BL363" s="34"/>
      <c r="BM363" s="34"/>
      <c r="BN363" s="34"/>
      <c r="BO363" s="9"/>
    </row>
    <row r="364" spans="1:67" s="1" customFormat="1" ht="63" x14ac:dyDescent="0.25">
      <c r="A364" s="113" t="s">
        <v>437</v>
      </c>
      <c r="B364" s="114" t="s">
        <v>761</v>
      </c>
      <c r="C364" s="113" t="s">
        <v>762</v>
      </c>
      <c r="D364" s="87">
        <f>VLOOKUP(C364,'[1]10 Кв ф'!C325:I728,5,FALSE)</f>
        <v>0.20781632</v>
      </c>
      <c r="E364" s="88">
        <f t="shared" si="181"/>
        <v>0.18143999999999999</v>
      </c>
      <c r="F364" s="88">
        <f t="shared" si="180"/>
        <v>0</v>
      </c>
      <c r="G364" s="88">
        <f t="shared" si="180"/>
        <v>0</v>
      </c>
      <c r="H364" s="88">
        <f t="shared" si="180"/>
        <v>0</v>
      </c>
      <c r="I364" s="88">
        <f t="shared" si="180"/>
        <v>0.18143999999999999</v>
      </c>
      <c r="J364" s="88">
        <f t="shared" si="176"/>
        <v>0</v>
      </c>
      <c r="K364" s="89">
        <v>0</v>
      </c>
      <c r="L364" s="89">
        <v>0</v>
      </c>
      <c r="M364" s="89">
        <v>0</v>
      </c>
      <c r="N364" s="89">
        <v>0</v>
      </c>
      <c r="O364" s="88">
        <f t="shared" si="167"/>
        <v>0</v>
      </c>
      <c r="P364" s="89">
        <v>0</v>
      </c>
      <c r="Q364" s="89">
        <v>0</v>
      </c>
      <c r="R364" s="89">
        <v>0</v>
      </c>
      <c r="S364" s="89">
        <v>0</v>
      </c>
      <c r="T364" s="88">
        <f t="shared" si="172"/>
        <v>0.18143999999999999</v>
      </c>
      <c r="U364" s="89">
        <v>0</v>
      </c>
      <c r="V364" s="89">
        <v>0</v>
      </c>
      <c r="W364" s="89">
        <v>0</v>
      </c>
      <c r="X364" s="89">
        <v>0.18143999999999999</v>
      </c>
      <c r="Y364" s="88">
        <f t="shared" si="168"/>
        <v>0</v>
      </c>
      <c r="Z364" s="88">
        <v>0</v>
      </c>
      <c r="AA364" s="88">
        <v>0</v>
      </c>
      <c r="AB364" s="88">
        <v>0</v>
      </c>
      <c r="AC364" s="88">
        <v>0</v>
      </c>
      <c r="AD364" s="87">
        <v>0.20781632</v>
      </c>
      <c r="AE364" s="88">
        <f t="shared" si="177"/>
        <v>0.18143999999999999</v>
      </c>
      <c r="AF364" s="88">
        <f t="shared" si="177"/>
        <v>0</v>
      </c>
      <c r="AG364" s="88">
        <f t="shared" si="177"/>
        <v>0</v>
      </c>
      <c r="AH364" s="88">
        <f t="shared" si="177"/>
        <v>0</v>
      </c>
      <c r="AI364" s="88">
        <f t="shared" si="177"/>
        <v>0.18143999999999999</v>
      </c>
      <c r="AJ364" s="89">
        <v>0</v>
      </c>
      <c r="AK364" s="89">
        <v>0</v>
      </c>
      <c r="AL364" s="89">
        <v>0</v>
      </c>
      <c r="AM364" s="89">
        <v>0</v>
      </c>
      <c r="AN364" s="89">
        <v>0</v>
      </c>
      <c r="AO364" s="89">
        <v>0</v>
      </c>
      <c r="AP364" s="89">
        <v>0</v>
      </c>
      <c r="AQ364" s="89">
        <v>0</v>
      </c>
      <c r="AR364" s="89">
        <v>0</v>
      </c>
      <c r="AS364" s="89">
        <v>0</v>
      </c>
      <c r="AT364" s="88">
        <f t="shared" si="179"/>
        <v>0.18143999999999999</v>
      </c>
      <c r="AU364" s="89">
        <v>0</v>
      </c>
      <c r="AV364" s="89">
        <v>0</v>
      </c>
      <c r="AW364" s="89">
        <v>0</v>
      </c>
      <c r="AX364" s="89">
        <v>0.18143999999999999</v>
      </c>
      <c r="AY364" s="88">
        <f t="shared" si="178"/>
        <v>0</v>
      </c>
      <c r="AZ364" s="89">
        <v>0</v>
      </c>
      <c r="BA364" s="89">
        <v>0</v>
      </c>
      <c r="BB364" s="89">
        <v>0</v>
      </c>
      <c r="BC364" s="89">
        <v>0</v>
      </c>
      <c r="BD364" s="78"/>
      <c r="BE364" s="90"/>
      <c r="BF364" s="115"/>
      <c r="BG364" s="34"/>
      <c r="BH364" s="34"/>
      <c r="BI364" s="34"/>
      <c r="BJ364" s="36"/>
      <c r="BK364" s="34"/>
      <c r="BL364" s="34"/>
      <c r="BM364" s="34"/>
      <c r="BN364" s="34"/>
      <c r="BO364" s="9"/>
    </row>
    <row r="365" spans="1:67" s="1" customFormat="1" ht="31.5" x14ac:dyDescent="0.25">
      <c r="A365" s="113" t="s">
        <v>437</v>
      </c>
      <c r="B365" s="114" t="s">
        <v>763</v>
      </c>
      <c r="C365" s="113" t="s">
        <v>764</v>
      </c>
      <c r="D365" s="87">
        <f>VLOOKUP(C365,'[1]10 Кв ф'!C326:I729,5,FALSE)</f>
        <v>0.14962776999999999</v>
      </c>
      <c r="E365" s="88">
        <f t="shared" si="181"/>
        <v>0.14399999999999999</v>
      </c>
      <c r="F365" s="88">
        <f t="shared" si="180"/>
        <v>0</v>
      </c>
      <c r="G365" s="88">
        <f t="shared" si="180"/>
        <v>0</v>
      </c>
      <c r="H365" s="88">
        <f t="shared" si="180"/>
        <v>0</v>
      </c>
      <c r="I365" s="88">
        <f t="shared" si="180"/>
        <v>0.14399999999999999</v>
      </c>
      <c r="J365" s="88">
        <f t="shared" si="176"/>
        <v>0</v>
      </c>
      <c r="K365" s="89">
        <v>0</v>
      </c>
      <c r="L365" s="89">
        <v>0</v>
      </c>
      <c r="M365" s="89">
        <v>0</v>
      </c>
      <c r="N365" s="89">
        <v>0</v>
      </c>
      <c r="O365" s="88">
        <f t="shared" si="167"/>
        <v>0</v>
      </c>
      <c r="P365" s="89">
        <v>0</v>
      </c>
      <c r="Q365" s="89">
        <v>0</v>
      </c>
      <c r="R365" s="89">
        <v>0</v>
      </c>
      <c r="S365" s="89">
        <v>0</v>
      </c>
      <c r="T365" s="88">
        <f t="shared" si="172"/>
        <v>0</v>
      </c>
      <c r="U365" s="89">
        <v>0</v>
      </c>
      <c r="V365" s="89">
        <v>0</v>
      </c>
      <c r="W365" s="89">
        <v>0</v>
      </c>
      <c r="X365" s="89">
        <v>0</v>
      </c>
      <c r="Y365" s="88">
        <f t="shared" si="168"/>
        <v>0.14399999999999999</v>
      </c>
      <c r="Z365" s="88">
        <v>0</v>
      </c>
      <c r="AA365" s="88">
        <v>0</v>
      </c>
      <c r="AB365" s="88">
        <v>0</v>
      </c>
      <c r="AC365" s="88">
        <v>0.14399999999999999</v>
      </c>
      <c r="AD365" s="87">
        <v>0.14962776999999999</v>
      </c>
      <c r="AE365" s="88">
        <f t="shared" si="177"/>
        <v>0.14399999999999999</v>
      </c>
      <c r="AF365" s="88">
        <f t="shared" si="177"/>
        <v>0</v>
      </c>
      <c r="AG365" s="88">
        <f t="shared" si="177"/>
        <v>0</v>
      </c>
      <c r="AH365" s="88">
        <f t="shared" si="177"/>
        <v>0</v>
      </c>
      <c r="AI365" s="88">
        <f t="shared" si="177"/>
        <v>0.14399999999999999</v>
      </c>
      <c r="AJ365" s="89">
        <v>0</v>
      </c>
      <c r="AK365" s="89">
        <v>0</v>
      </c>
      <c r="AL365" s="89">
        <v>0</v>
      </c>
      <c r="AM365" s="89">
        <v>0</v>
      </c>
      <c r="AN365" s="89">
        <v>0</v>
      </c>
      <c r="AO365" s="89">
        <v>0</v>
      </c>
      <c r="AP365" s="89">
        <v>0</v>
      </c>
      <c r="AQ365" s="89">
        <v>0</v>
      </c>
      <c r="AR365" s="89">
        <v>0</v>
      </c>
      <c r="AS365" s="89">
        <v>0</v>
      </c>
      <c r="AT365" s="88">
        <f t="shared" si="179"/>
        <v>0</v>
      </c>
      <c r="AU365" s="89">
        <v>0</v>
      </c>
      <c r="AV365" s="89">
        <v>0</v>
      </c>
      <c r="AW365" s="89">
        <v>0</v>
      </c>
      <c r="AX365" s="89">
        <v>0</v>
      </c>
      <c r="AY365" s="88">
        <f t="shared" si="178"/>
        <v>0.14399999999999999</v>
      </c>
      <c r="AZ365" s="89">
        <v>0</v>
      </c>
      <c r="BA365" s="89">
        <v>0</v>
      </c>
      <c r="BB365" s="89">
        <v>0</v>
      </c>
      <c r="BC365" s="89">
        <v>0.14399999999999999</v>
      </c>
      <c r="BD365" s="78"/>
      <c r="BE365" s="90"/>
      <c r="BF365" s="115"/>
      <c r="BG365" s="34"/>
      <c r="BH365" s="34"/>
      <c r="BI365" s="34"/>
      <c r="BJ365" s="36"/>
      <c r="BK365" s="34"/>
      <c r="BL365" s="34"/>
      <c r="BM365" s="34"/>
      <c r="BN365" s="34"/>
      <c r="BO365" s="9"/>
    </row>
    <row r="366" spans="1:67" s="1" customFormat="1" ht="31.5" x14ac:dyDescent="0.25">
      <c r="A366" s="113" t="s">
        <v>437</v>
      </c>
      <c r="B366" s="114" t="s">
        <v>765</v>
      </c>
      <c r="C366" s="113" t="s">
        <v>766</v>
      </c>
      <c r="D366" s="87">
        <f>VLOOKUP(C366,'[1]10 Кв ф'!C327:I730,5,FALSE)</f>
        <v>0.14547141999999999</v>
      </c>
      <c r="E366" s="88">
        <f t="shared" si="181"/>
        <v>0.104</v>
      </c>
      <c r="F366" s="88">
        <f t="shared" si="180"/>
        <v>0</v>
      </c>
      <c r="G366" s="88">
        <f t="shared" si="180"/>
        <v>0</v>
      </c>
      <c r="H366" s="88">
        <f t="shared" si="180"/>
        <v>0</v>
      </c>
      <c r="I366" s="88">
        <f t="shared" si="180"/>
        <v>0.104</v>
      </c>
      <c r="J366" s="88">
        <f t="shared" si="176"/>
        <v>0</v>
      </c>
      <c r="K366" s="89">
        <v>0</v>
      </c>
      <c r="L366" s="89">
        <v>0</v>
      </c>
      <c r="M366" s="89">
        <v>0</v>
      </c>
      <c r="N366" s="89">
        <v>0</v>
      </c>
      <c r="O366" s="88">
        <f t="shared" si="167"/>
        <v>0</v>
      </c>
      <c r="P366" s="89">
        <v>0</v>
      </c>
      <c r="Q366" s="89">
        <v>0</v>
      </c>
      <c r="R366" s="89">
        <v>0</v>
      </c>
      <c r="S366" s="89">
        <v>0</v>
      </c>
      <c r="T366" s="88">
        <f t="shared" si="172"/>
        <v>0</v>
      </c>
      <c r="U366" s="89">
        <v>0</v>
      </c>
      <c r="V366" s="89">
        <v>0</v>
      </c>
      <c r="W366" s="89">
        <v>0</v>
      </c>
      <c r="X366" s="89">
        <v>0</v>
      </c>
      <c r="Y366" s="88">
        <f t="shared" si="168"/>
        <v>0.104</v>
      </c>
      <c r="Z366" s="88">
        <v>0</v>
      </c>
      <c r="AA366" s="88">
        <v>0</v>
      </c>
      <c r="AB366" s="88">
        <v>0</v>
      </c>
      <c r="AC366" s="88">
        <v>0.104</v>
      </c>
      <c r="AD366" s="87">
        <v>0.14547141999999999</v>
      </c>
      <c r="AE366" s="88">
        <f t="shared" si="177"/>
        <v>0.104</v>
      </c>
      <c r="AF366" s="88">
        <f t="shared" si="177"/>
        <v>0</v>
      </c>
      <c r="AG366" s="88">
        <f t="shared" si="177"/>
        <v>0</v>
      </c>
      <c r="AH366" s="88">
        <f t="shared" si="177"/>
        <v>0</v>
      </c>
      <c r="AI366" s="88">
        <f t="shared" si="177"/>
        <v>0.104</v>
      </c>
      <c r="AJ366" s="89">
        <v>0</v>
      </c>
      <c r="AK366" s="89">
        <v>0</v>
      </c>
      <c r="AL366" s="89">
        <v>0</v>
      </c>
      <c r="AM366" s="89">
        <v>0</v>
      </c>
      <c r="AN366" s="89">
        <v>0</v>
      </c>
      <c r="AO366" s="89">
        <v>0</v>
      </c>
      <c r="AP366" s="89">
        <v>0</v>
      </c>
      <c r="AQ366" s="89">
        <v>0</v>
      </c>
      <c r="AR366" s="89">
        <v>0</v>
      </c>
      <c r="AS366" s="89">
        <v>0</v>
      </c>
      <c r="AT366" s="88">
        <f t="shared" si="179"/>
        <v>0</v>
      </c>
      <c r="AU366" s="89">
        <v>0</v>
      </c>
      <c r="AV366" s="89">
        <v>0</v>
      </c>
      <c r="AW366" s="89">
        <v>0</v>
      </c>
      <c r="AX366" s="89">
        <v>0</v>
      </c>
      <c r="AY366" s="88">
        <f t="shared" si="178"/>
        <v>0.104</v>
      </c>
      <c r="AZ366" s="89">
        <v>0</v>
      </c>
      <c r="BA366" s="89">
        <v>0</v>
      </c>
      <c r="BB366" s="89">
        <v>0</v>
      </c>
      <c r="BC366" s="89">
        <v>0.104</v>
      </c>
      <c r="BD366" s="78"/>
      <c r="BE366" s="90"/>
      <c r="BF366" s="115"/>
      <c r="BG366" s="34"/>
      <c r="BH366" s="34"/>
      <c r="BI366" s="34"/>
      <c r="BJ366" s="36"/>
      <c r="BK366" s="34"/>
      <c r="BL366" s="34"/>
      <c r="BM366" s="34"/>
      <c r="BN366" s="34"/>
      <c r="BO366" s="9"/>
    </row>
    <row r="367" spans="1:67" s="1" customFormat="1" ht="31.5" x14ac:dyDescent="0.25">
      <c r="A367" s="113" t="s">
        <v>437</v>
      </c>
      <c r="B367" s="114" t="s">
        <v>767</v>
      </c>
      <c r="C367" s="113" t="s">
        <v>768</v>
      </c>
      <c r="D367" s="87">
        <f>VLOOKUP(C367,'[1]10 Кв ф'!C328:I731,5,FALSE)</f>
        <v>0.32419344999999999</v>
      </c>
      <c r="E367" s="88">
        <f t="shared" si="181"/>
        <v>0</v>
      </c>
      <c r="F367" s="88">
        <f t="shared" si="180"/>
        <v>0</v>
      </c>
      <c r="G367" s="88">
        <f t="shared" si="180"/>
        <v>0</v>
      </c>
      <c r="H367" s="88">
        <f t="shared" si="180"/>
        <v>0</v>
      </c>
      <c r="I367" s="88">
        <f t="shared" si="180"/>
        <v>0</v>
      </c>
      <c r="J367" s="88">
        <f t="shared" si="176"/>
        <v>0</v>
      </c>
      <c r="K367" s="89">
        <v>0</v>
      </c>
      <c r="L367" s="89">
        <v>0</v>
      </c>
      <c r="M367" s="89">
        <v>0</v>
      </c>
      <c r="N367" s="89">
        <v>0</v>
      </c>
      <c r="O367" s="88">
        <f t="shared" si="167"/>
        <v>0</v>
      </c>
      <c r="P367" s="89">
        <v>0</v>
      </c>
      <c r="Q367" s="89">
        <v>0</v>
      </c>
      <c r="R367" s="89">
        <v>0</v>
      </c>
      <c r="S367" s="89">
        <v>0</v>
      </c>
      <c r="T367" s="88">
        <f t="shared" si="172"/>
        <v>0</v>
      </c>
      <c r="U367" s="89">
        <v>0</v>
      </c>
      <c r="V367" s="89">
        <v>0</v>
      </c>
      <c r="W367" s="89">
        <v>0</v>
      </c>
      <c r="X367" s="89">
        <v>0</v>
      </c>
      <c r="Y367" s="88">
        <f t="shared" si="168"/>
        <v>0</v>
      </c>
      <c r="Z367" s="89">
        <v>0</v>
      </c>
      <c r="AA367" s="89">
        <v>0</v>
      </c>
      <c r="AB367" s="89">
        <v>0</v>
      </c>
      <c r="AC367" s="89">
        <v>0</v>
      </c>
      <c r="AD367" s="87">
        <v>0.32419344999999999</v>
      </c>
      <c r="AE367" s="88">
        <f t="shared" si="177"/>
        <v>0</v>
      </c>
      <c r="AF367" s="88">
        <f t="shared" si="177"/>
        <v>0</v>
      </c>
      <c r="AG367" s="88">
        <f t="shared" si="177"/>
        <v>0</v>
      </c>
      <c r="AH367" s="88">
        <f t="shared" si="177"/>
        <v>0</v>
      </c>
      <c r="AI367" s="88">
        <f t="shared" si="177"/>
        <v>0</v>
      </c>
      <c r="AJ367" s="89">
        <v>0</v>
      </c>
      <c r="AK367" s="89">
        <v>0</v>
      </c>
      <c r="AL367" s="89">
        <v>0</v>
      </c>
      <c r="AM367" s="89">
        <v>0</v>
      </c>
      <c r="AN367" s="89">
        <v>0</v>
      </c>
      <c r="AO367" s="89">
        <v>0</v>
      </c>
      <c r="AP367" s="89">
        <v>0</v>
      </c>
      <c r="AQ367" s="89">
        <v>0</v>
      </c>
      <c r="AR367" s="89">
        <v>0</v>
      </c>
      <c r="AS367" s="89">
        <v>0</v>
      </c>
      <c r="AT367" s="88">
        <f t="shared" si="179"/>
        <v>0</v>
      </c>
      <c r="AU367" s="89">
        <v>0</v>
      </c>
      <c r="AV367" s="89">
        <v>0</v>
      </c>
      <c r="AW367" s="89">
        <v>0</v>
      </c>
      <c r="AX367" s="89">
        <v>0</v>
      </c>
      <c r="AY367" s="88">
        <f t="shared" si="178"/>
        <v>0</v>
      </c>
      <c r="AZ367" s="89">
        <v>0</v>
      </c>
      <c r="BA367" s="89">
        <v>0</v>
      </c>
      <c r="BB367" s="89">
        <v>0</v>
      </c>
      <c r="BC367" s="89">
        <v>0</v>
      </c>
      <c r="BD367" s="78"/>
      <c r="BE367" s="90"/>
      <c r="BF367" s="115"/>
      <c r="BG367" s="34"/>
      <c r="BH367" s="34"/>
      <c r="BI367" s="34"/>
      <c r="BJ367" s="36"/>
      <c r="BK367" s="34"/>
      <c r="BL367" s="34"/>
      <c r="BM367" s="34"/>
      <c r="BN367" s="34"/>
      <c r="BO367" s="9"/>
    </row>
    <row r="368" spans="1:67" s="1" customFormat="1" ht="31.5" x14ac:dyDescent="0.25">
      <c r="A368" s="113" t="s">
        <v>437</v>
      </c>
      <c r="B368" s="114" t="s">
        <v>769</v>
      </c>
      <c r="C368" s="113" t="s">
        <v>770</v>
      </c>
      <c r="D368" s="87">
        <f>VLOOKUP(C368,'[1]10 Кв ф'!C353:I732,5,FALSE)</f>
        <v>0.30964631000000004</v>
      </c>
      <c r="E368" s="88">
        <f t="shared" si="181"/>
        <v>0.27500000000000002</v>
      </c>
      <c r="F368" s="88">
        <f t="shared" si="180"/>
        <v>0</v>
      </c>
      <c r="G368" s="88">
        <f t="shared" si="180"/>
        <v>0</v>
      </c>
      <c r="H368" s="88">
        <f t="shared" si="180"/>
        <v>0</v>
      </c>
      <c r="I368" s="88">
        <f t="shared" si="180"/>
        <v>0.27500000000000002</v>
      </c>
      <c r="J368" s="88">
        <f t="shared" si="176"/>
        <v>0</v>
      </c>
      <c r="K368" s="89">
        <v>0</v>
      </c>
      <c r="L368" s="89">
        <v>0</v>
      </c>
      <c r="M368" s="89">
        <v>0</v>
      </c>
      <c r="N368" s="89">
        <v>0</v>
      </c>
      <c r="O368" s="88">
        <f t="shared" si="167"/>
        <v>0</v>
      </c>
      <c r="P368" s="89">
        <v>0</v>
      </c>
      <c r="Q368" s="89">
        <v>0</v>
      </c>
      <c r="R368" s="89">
        <v>0</v>
      </c>
      <c r="S368" s="89">
        <v>0</v>
      </c>
      <c r="T368" s="88">
        <f t="shared" si="172"/>
        <v>0</v>
      </c>
      <c r="U368" s="89">
        <v>0</v>
      </c>
      <c r="V368" s="89">
        <v>0</v>
      </c>
      <c r="W368" s="89">
        <v>0</v>
      </c>
      <c r="X368" s="89">
        <v>0</v>
      </c>
      <c r="Y368" s="88">
        <f t="shared" si="168"/>
        <v>0.27500000000000002</v>
      </c>
      <c r="Z368" s="89">
        <v>0</v>
      </c>
      <c r="AA368" s="89">
        <v>0</v>
      </c>
      <c r="AB368" s="89">
        <v>0</v>
      </c>
      <c r="AC368" s="89">
        <v>0.27500000000000002</v>
      </c>
      <c r="AD368" s="87">
        <v>0.30964631233000001</v>
      </c>
      <c r="AE368" s="88">
        <f t="shared" si="177"/>
        <v>0.27500000000000002</v>
      </c>
      <c r="AF368" s="88">
        <f t="shared" si="177"/>
        <v>0</v>
      </c>
      <c r="AG368" s="88">
        <f t="shared" si="177"/>
        <v>0</v>
      </c>
      <c r="AH368" s="88">
        <f t="shared" si="177"/>
        <v>0</v>
      </c>
      <c r="AI368" s="88">
        <f t="shared" si="177"/>
        <v>0.27500000000000002</v>
      </c>
      <c r="AJ368" s="89">
        <v>0</v>
      </c>
      <c r="AK368" s="89">
        <v>0</v>
      </c>
      <c r="AL368" s="89">
        <v>0</v>
      </c>
      <c r="AM368" s="89">
        <v>0</v>
      </c>
      <c r="AN368" s="89">
        <v>0</v>
      </c>
      <c r="AO368" s="89">
        <v>0</v>
      </c>
      <c r="AP368" s="89">
        <v>0</v>
      </c>
      <c r="AQ368" s="89">
        <v>0</v>
      </c>
      <c r="AR368" s="89">
        <v>0</v>
      </c>
      <c r="AS368" s="89">
        <v>0</v>
      </c>
      <c r="AT368" s="88">
        <f t="shared" si="179"/>
        <v>0</v>
      </c>
      <c r="AU368" s="89">
        <v>0</v>
      </c>
      <c r="AV368" s="89">
        <v>0</v>
      </c>
      <c r="AW368" s="89">
        <v>0</v>
      </c>
      <c r="AX368" s="89">
        <v>0</v>
      </c>
      <c r="AY368" s="88">
        <f t="shared" si="178"/>
        <v>0.27500000000000002</v>
      </c>
      <c r="AZ368" s="89">
        <v>0</v>
      </c>
      <c r="BA368" s="89">
        <v>0</v>
      </c>
      <c r="BB368" s="89">
        <v>0</v>
      </c>
      <c r="BC368" s="89">
        <v>0.27500000000000002</v>
      </c>
      <c r="BD368" s="78"/>
      <c r="BE368" s="90"/>
      <c r="BF368" s="115"/>
      <c r="BG368" s="34"/>
      <c r="BH368" s="34"/>
      <c r="BI368" s="34"/>
      <c r="BJ368" s="36"/>
      <c r="BK368" s="34"/>
      <c r="BL368" s="34"/>
      <c r="BM368" s="34"/>
      <c r="BN368" s="34"/>
      <c r="BO368" s="9"/>
    </row>
    <row r="369" spans="1:67" s="1" customFormat="1" ht="31.5" x14ac:dyDescent="0.25">
      <c r="A369" s="113" t="s">
        <v>437</v>
      </c>
      <c r="B369" s="114" t="s">
        <v>771</v>
      </c>
      <c r="C369" s="113" t="s">
        <v>772</v>
      </c>
      <c r="D369" s="87">
        <f>VLOOKUP(C369,'[1]10 Кв ф'!C354:I733,5,FALSE)</f>
        <v>0.35536590000000001</v>
      </c>
      <c r="E369" s="88">
        <f t="shared" si="181"/>
        <v>0.33905000000000002</v>
      </c>
      <c r="F369" s="88">
        <f t="shared" si="180"/>
        <v>0</v>
      </c>
      <c r="G369" s="88">
        <f t="shared" si="180"/>
        <v>0</v>
      </c>
      <c r="H369" s="88">
        <f t="shared" si="180"/>
        <v>0</v>
      </c>
      <c r="I369" s="88">
        <f t="shared" si="180"/>
        <v>0.33905000000000002</v>
      </c>
      <c r="J369" s="88">
        <f t="shared" si="176"/>
        <v>0</v>
      </c>
      <c r="K369" s="89">
        <v>0</v>
      </c>
      <c r="L369" s="89">
        <v>0</v>
      </c>
      <c r="M369" s="89">
        <v>0</v>
      </c>
      <c r="N369" s="89">
        <v>0</v>
      </c>
      <c r="O369" s="88">
        <f t="shared" si="167"/>
        <v>0</v>
      </c>
      <c r="P369" s="89">
        <v>0</v>
      </c>
      <c r="Q369" s="89">
        <v>0</v>
      </c>
      <c r="R369" s="89">
        <v>0</v>
      </c>
      <c r="S369" s="89">
        <v>0</v>
      </c>
      <c r="T369" s="88">
        <f t="shared" si="172"/>
        <v>0</v>
      </c>
      <c r="U369" s="89">
        <v>0</v>
      </c>
      <c r="V369" s="89">
        <v>0</v>
      </c>
      <c r="W369" s="89">
        <v>0</v>
      </c>
      <c r="X369" s="89">
        <v>0</v>
      </c>
      <c r="Y369" s="88">
        <f t="shared" si="168"/>
        <v>0.33905000000000002</v>
      </c>
      <c r="Z369" s="89">
        <v>0</v>
      </c>
      <c r="AA369" s="89">
        <v>0</v>
      </c>
      <c r="AB369" s="89">
        <v>0</v>
      </c>
      <c r="AC369" s="89">
        <v>0.33905000000000002</v>
      </c>
      <c r="AD369" s="87">
        <v>0.35536590206999991</v>
      </c>
      <c r="AE369" s="88">
        <f t="shared" si="177"/>
        <v>0.33905000000000002</v>
      </c>
      <c r="AF369" s="88">
        <f t="shared" si="177"/>
        <v>0</v>
      </c>
      <c r="AG369" s="88">
        <f t="shared" si="177"/>
        <v>0</v>
      </c>
      <c r="AH369" s="88">
        <f t="shared" si="177"/>
        <v>0</v>
      </c>
      <c r="AI369" s="88">
        <f t="shared" si="177"/>
        <v>0.33905000000000002</v>
      </c>
      <c r="AJ369" s="89">
        <v>0</v>
      </c>
      <c r="AK369" s="89">
        <v>0</v>
      </c>
      <c r="AL369" s="89">
        <v>0</v>
      </c>
      <c r="AM369" s="89">
        <v>0</v>
      </c>
      <c r="AN369" s="89">
        <v>0</v>
      </c>
      <c r="AO369" s="89">
        <v>0</v>
      </c>
      <c r="AP369" s="89">
        <v>0</v>
      </c>
      <c r="AQ369" s="89">
        <v>0</v>
      </c>
      <c r="AR369" s="89">
        <v>0</v>
      </c>
      <c r="AS369" s="89">
        <v>0</v>
      </c>
      <c r="AT369" s="88">
        <f t="shared" si="179"/>
        <v>0</v>
      </c>
      <c r="AU369" s="89">
        <v>0</v>
      </c>
      <c r="AV369" s="89">
        <v>0</v>
      </c>
      <c r="AW369" s="89">
        <v>0</v>
      </c>
      <c r="AX369" s="89">
        <v>0</v>
      </c>
      <c r="AY369" s="88">
        <f t="shared" si="178"/>
        <v>0.33905000000000002</v>
      </c>
      <c r="AZ369" s="89">
        <v>0</v>
      </c>
      <c r="BA369" s="89">
        <v>0</v>
      </c>
      <c r="BB369" s="89">
        <v>0</v>
      </c>
      <c r="BC369" s="89">
        <v>0.33905000000000002</v>
      </c>
      <c r="BD369" s="78"/>
      <c r="BE369" s="90"/>
      <c r="BF369" s="115"/>
      <c r="BG369" s="34"/>
      <c r="BH369" s="34"/>
      <c r="BI369" s="34"/>
      <c r="BJ369" s="36"/>
      <c r="BK369" s="34"/>
      <c r="BL369" s="34"/>
      <c r="BM369" s="34"/>
      <c r="BN369" s="34"/>
      <c r="BO369" s="9"/>
    </row>
    <row r="370" spans="1:67" s="1" customFormat="1" ht="31.5" x14ac:dyDescent="0.25">
      <c r="A370" s="113" t="s">
        <v>437</v>
      </c>
      <c r="B370" s="114" t="s">
        <v>773</v>
      </c>
      <c r="C370" s="113" t="s">
        <v>774</v>
      </c>
      <c r="D370" s="87">
        <f>VLOOKUP(C370,'[1]10 Кв ф'!C355:I734,5,FALSE)</f>
        <v>0.31795896401199997</v>
      </c>
      <c r="E370" s="88">
        <f t="shared" si="181"/>
        <v>0.30599999999999999</v>
      </c>
      <c r="F370" s="88">
        <f t="shared" si="180"/>
        <v>0</v>
      </c>
      <c r="G370" s="88">
        <f t="shared" si="180"/>
        <v>0</v>
      </c>
      <c r="H370" s="88">
        <f t="shared" si="180"/>
        <v>0</v>
      </c>
      <c r="I370" s="88">
        <f t="shared" si="180"/>
        <v>0.30599999999999999</v>
      </c>
      <c r="J370" s="88">
        <f t="shared" si="176"/>
        <v>0</v>
      </c>
      <c r="K370" s="89">
        <v>0</v>
      </c>
      <c r="L370" s="89">
        <v>0</v>
      </c>
      <c r="M370" s="89">
        <v>0</v>
      </c>
      <c r="N370" s="89">
        <v>0</v>
      </c>
      <c r="O370" s="88">
        <f t="shared" si="167"/>
        <v>0</v>
      </c>
      <c r="P370" s="89">
        <v>0</v>
      </c>
      <c r="Q370" s="89">
        <v>0</v>
      </c>
      <c r="R370" s="89">
        <v>0</v>
      </c>
      <c r="S370" s="89">
        <v>0</v>
      </c>
      <c r="T370" s="88">
        <f t="shared" si="172"/>
        <v>0</v>
      </c>
      <c r="U370" s="89">
        <v>0</v>
      </c>
      <c r="V370" s="89">
        <v>0</v>
      </c>
      <c r="W370" s="89">
        <v>0</v>
      </c>
      <c r="X370" s="89">
        <v>0</v>
      </c>
      <c r="Y370" s="88">
        <f t="shared" si="168"/>
        <v>0.30599999999999999</v>
      </c>
      <c r="Z370" s="89">
        <v>0</v>
      </c>
      <c r="AA370" s="89">
        <v>0</v>
      </c>
      <c r="AB370" s="89">
        <v>0</v>
      </c>
      <c r="AC370" s="89">
        <v>0.30599999999999999</v>
      </c>
      <c r="AD370" s="87">
        <v>0.31795896500999998</v>
      </c>
      <c r="AE370" s="88">
        <f t="shared" si="177"/>
        <v>0.30599999999999999</v>
      </c>
      <c r="AF370" s="88">
        <f t="shared" si="177"/>
        <v>0</v>
      </c>
      <c r="AG370" s="88">
        <f t="shared" si="177"/>
        <v>0</v>
      </c>
      <c r="AH370" s="88">
        <f t="shared" si="177"/>
        <v>0</v>
      </c>
      <c r="AI370" s="88">
        <f t="shared" si="177"/>
        <v>0.30599999999999999</v>
      </c>
      <c r="AJ370" s="89">
        <v>0</v>
      </c>
      <c r="AK370" s="89">
        <v>0</v>
      </c>
      <c r="AL370" s="89">
        <v>0</v>
      </c>
      <c r="AM370" s="89">
        <v>0</v>
      </c>
      <c r="AN370" s="89">
        <v>0</v>
      </c>
      <c r="AO370" s="89">
        <v>0</v>
      </c>
      <c r="AP370" s="89">
        <v>0</v>
      </c>
      <c r="AQ370" s="89">
        <v>0</v>
      </c>
      <c r="AR370" s="89">
        <v>0</v>
      </c>
      <c r="AS370" s="89">
        <v>0</v>
      </c>
      <c r="AT370" s="88">
        <f t="shared" si="179"/>
        <v>0</v>
      </c>
      <c r="AU370" s="89">
        <v>0</v>
      </c>
      <c r="AV370" s="89">
        <v>0</v>
      </c>
      <c r="AW370" s="89">
        <v>0</v>
      </c>
      <c r="AX370" s="89">
        <v>0</v>
      </c>
      <c r="AY370" s="88">
        <f t="shared" si="178"/>
        <v>0.30599999999999999</v>
      </c>
      <c r="AZ370" s="89">
        <v>0</v>
      </c>
      <c r="BA370" s="89">
        <v>0</v>
      </c>
      <c r="BB370" s="89">
        <v>0</v>
      </c>
      <c r="BC370" s="89">
        <v>0.30599999999999999</v>
      </c>
      <c r="BD370" s="78"/>
      <c r="BE370" s="90"/>
      <c r="BF370" s="115"/>
      <c r="BG370" s="34"/>
      <c r="BH370" s="34"/>
      <c r="BI370" s="34"/>
      <c r="BJ370" s="36"/>
      <c r="BK370" s="34"/>
      <c r="BL370" s="34"/>
      <c r="BM370" s="34"/>
      <c r="BN370" s="34"/>
      <c r="BO370" s="9"/>
    </row>
    <row r="371" spans="1:67" s="1" customFormat="1" ht="31.5" x14ac:dyDescent="0.25">
      <c r="A371" s="113" t="s">
        <v>437</v>
      </c>
      <c r="B371" s="114" t="s">
        <v>775</v>
      </c>
      <c r="C371" s="113" t="s">
        <v>776</v>
      </c>
      <c r="D371" s="87">
        <f>VLOOKUP(C371,'[1]10 Кв ф'!C356:I735,5,FALSE)</f>
        <v>0.47693844658600004</v>
      </c>
      <c r="E371" s="88">
        <f t="shared" si="181"/>
        <v>0</v>
      </c>
      <c r="F371" s="88">
        <f t="shared" si="180"/>
        <v>0</v>
      </c>
      <c r="G371" s="88">
        <f t="shared" si="180"/>
        <v>0</v>
      </c>
      <c r="H371" s="88">
        <f t="shared" si="180"/>
        <v>0</v>
      </c>
      <c r="I371" s="88">
        <f t="shared" si="180"/>
        <v>0</v>
      </c>
      <c r="J371" s="88">
        <f t="shared" si="176"/>
        <v>0</v>
      </c>
      <c r="K371" s="89">
        <v>0</v>
      </c>
      <c r="L371" s="89">
        <v>0</v>
      </c>
      <c r="M371" s="89">
        <v>0</v>
      </c>
      <c r="N371" s="89">
        <v>0</v>
      </c>
      <c r="O371" s="88">
        <f t="shared" si="167"/>
        <v>0</v>
      </c>
      <c r="P371" s="89">
        <v>0</v>
      </c>
      <c r="Q371" s="89">
        <v>0</v>
      </c>
      <c r="R371" s="89">
        <v>0</v>
      </c>
      <c r="S371" s="89">
        <v>0</v>
      </c>
      <c r="T371" s="88">
        <f t="shared" si="172"/>
        <v>0</v>
      </c>
      <c r="U371" s="89">
        <v>0</v>
      </c>
      <c r="V371" s="89">
        <v>0</v>
      </c>
      <c r="W371" s="89">
        <v>0</v>
      </c>
      <c r="X371" s="89">
        <v>0</v>
      </c>
      <c r="Y371" s="88">
        <f t="shared" si="168"/>
        <v>0</v>
      </c>
      <c r="Z371" s="89">
        <v>0</v>
      </c>
      <c r="AA371" s="89">
        <v>0</v>
      </c>
      <c r="AB371" s="89">
        <v>0</v>
      </c>
      <c r="AC371" s="89">
        <v>0</v>
      </c>
      <c r="AD371" s="87">
        <v>0.46031314215500002</v>
      </c>
      <c r="AE371" s="88">
        <f t="shared" si="177"/>
        <v>0</v>
      </c>
      <c r="AF371" s="88">
        <f t="shared" si="177"/>
        <v>0</v>
      </c>
      <c r="AG371" s="88">
        <f t="shared" si="177"/>
        <v>0</v>
      </c>
      <c r="AH371" s="88">
        <f t="shared" si="177"/>
        <v>0</v>
      </c>
      <c r="AI371" s="88">
        <f t="shared" si="177"/>
        <v>0</v>
      </c>
      <c r="AJ371" s="89">
        <v>0</v>
      </c>
      <c r="AK371" s="89">
        <v>0</v>
      </c>
      <c r="AL371" s="89">
        <v>0</v>
      </c>
      <c r="AM371" s="89">
        <v>0</v>
      </c>
      <c r="AN371" s="89">
        <v>0</v>
      </c>
      <c r="AO371" s="89">
        <v>0</v>
      </c>
      <c r="AP371" s="89">
        <v>0</v>
      </c>
      <c r="AQ371" s="89">
        <v>0</v>
      </c>
      <c r="AR371" s="89">
        <v>0</v>
      </c>
      <c r="AS371" s="89">
        <v>0</v>
      </c>
      <c r="AT371" s="88">
        <f t="shared" si="179"/>
        <v>0</v>
      </c>
      <c r="AU371" s="89">
        <v>0</v>
      </c>
      <c r="AV371" s="89">
        <v>0</v>
      </c>
      <c r="AW371" s="89">
        <v>0</v>
      </c>
      <c r="AX371" s="89">
        <v>0</v>
      </c>
      <c r="AY371" s="88">
        <f t="shared" si="178"/>
        <v>0</v>
      </c>
      <c r="AZ371" s="89">
        <v>0</v>
      </c>
      <c r="BA371" s="89">
        <v>0</v>
      </c>
      <c r="BB371" s="89">
        <v>0</v>
      </c>
      <c r="BC371" s="89">
        <v>0</v>
      </c>
      <c r="BD371" s="78"/>
      <c r="BE371" s="90"/>
      <c r="BF371" s="115"/>
      <c r="BG371" s="34"/>
      <c r="BH371" s="34"/>
      <c r="BI371" s="34"/>
      <c r="BJ371" s="36"/>
      <c r="BK371" s="34"/>
      <c r="BL371" s="34"/>
      <c r="BM371" s="34"/>
      <c r="BN371" s="34"/>
      <c r="BO371" s="9"/>
    </row>
    <row r="372" spans="1:67" s="1" customFormat="1" ht="31.5" x14ac:dyDescent="0.25">
      <c r="A372" s="113" t="s">
        <v>437</v>
      </c>
      <c r="B372" s="114" t="s">
        <v>777</v>
      </c>
      <c r="C372" s="113" t="s">
        <v>778</v>
      </c>
      <c r="D372" s="87">
        <f>VLOOKUP(C372,'[1]10 Кв ф'!C357:I736,5,FALSE)</f>
        <v>0.69618466000000001</v>
      </c>
      <c r="E372" s="88">
        <f t="shared" si="181"/>
        <v>0</v>
      </c>
      <c r="F372" s="88">
        <f t="shared" si="180"/>
        <v>0</v>
      </c>
      <c r="G372" s="88">
        <f t="shared" si="180"/>
        <v>0</v>
      </c>
      <c r="H372" s="88">
        <f t="shared" si="180"/>
        <v>0</v>
      </c>
      <c r="I372" s="88">
        <f t="shared" si="180"/>
        <v>0</v>
      </c>
      <c r="J372" s="88">
        <f t="shared" si="176"/>
        <v>0</v>
      </c>
      <c r="K372" s="89">
        <v>0</v>
      </c>
      <c r="L372" s="89">
        <v>0</v>
      </c>
      <c r="M372" s="89">
        <v>0</v>
      </c>
      <c r="N372" s="89">
        <v>0</v>
      </c>
      <c r="O372" s="88">
        <f t="shared" si="167"/>
        <v>0</v>
      </c>
      <c r="P372" s="89">
        <v>0</v>
      </c>
      <c r="Q372" s="89">
        <v>0</v>
      </c>
      <c r="R372" s="89">
        <v>0</v>
      </c>
      <c r="S372" s="89">
        <v>0</v>
      </c>
      <c r="T372" s="88">
        <f t="shared" si="172"/>
        <v>0</v>
      </c>
      <c r="U372" s="89">
        <v>0</v>
      </c>
      <c r="V372" s="89">
        <v>0</v>
      </c>
      <c r="W372" s="89">
        <v>0</v>
      </c>
      <c r="X372" s="89">
        <v>0</v>
      </c>
      <c r="Y372" s="88">
        <f t="shared" si="168"/>
        <v>0</v>
      </c>
      <c r="Z372" s="89">
        <v>0</v>
      </c>
      <c r="AA372" s="89">
        <v>0</v>
      </c>
      <c r="AB372" s="89">
        <v>0</v>
      </c>
      <c r="AC372" s="89">
        <v>0</v>
      </c>
      <c r="AD372" s="87">
        <v>0.69618466194999995</v>
      </c>
      <c r="AE372" s="88">
        <f t="shared" si="177"/>
        <v>0</v>
      </c>
      <c r="AF372" s="88">
        <f t="shared" si="177"/>
        <v>0</v>
      </c>
      <c r="AG372" s="88">
        <f t="shared" si="177"/>
        <v>0</v>
      </c>
      <c r="AH372" s="88">
        <f t="shared" si="177"/>
        <v>0</v>
      </c>
      <c r="AI372" s="88">
        <f t="shared" si="177"/>
        <v>0</v>
      </c>
      <c r="AJ372" s="89">
        <v>0</v>
      </c>
      <c r="AK372" s="89">
        <v>0</v>
      </c>
      <c r="AL372" s="89">
        <v>0</v>
      </c>
      <c r="AM372" s="89">
        <v>0</v>
      </c>
      <c r="AN372" s="89">
        <v>0</v>
      </c>
      <c r="AO372" s="89">
        <v>0</v>
      </c>
      <c r="AP372" s="89">
        <v>0</v>
      </c>
      <c r="AQ372" s="89">
        <v>0</v>
      </c>
      <c r="AR372" s="89">
        <v>0</v>
      </c>
      <c r="AS372" s="89">
        <v>0</v>
      </c>
      <c r="AT372" s="88">
        <f t="shared" si="179"/>
        <v>0</v>
      </c>
      <c r="AU372" s="89">
        <v>0</v>
      </c>
      <c r="AV372" s="89">
        <v>0</v>
      </c>
      <c r="AW372" s="89">
        <v>0</v>
      </c>
      <c r="AX372" s="89">
        <v>0</v>
      </c>
      <c r="AY372" s="88">
        <f t="shared" si="178"/>
        <v>0</v>
      </c>
      <c r="AZ372" s="89">
        <v>0</v>
      </c>
      <c r="BA372" s="89">
        <v>0</v>
      </c>
      <c r="BB372" s="89">
        <v>0</v>
      </c>
      <c r="BC372" s="89">
        <v>0</v>
      </c>
      <c r="BD372" s="78"/>
      <c r="BE372" s="90"/>
      <c r="BF372" s="115"/>
      <c r="BG372" s="34"/>
      <c r="BH372" s="34"/>
      <c r="BI372" s="34"/>
      <c r="BJ372" s="36"/>
      <c r="BK372" s="34"/>
      <c r="BL372" s="34"/>
      <c r="BM372" s="34"/>
      <c r="BN372" s="34"/>
      <c r="BO372" s="9"/>
    </row>
    <row r="373" spans="1:67" s="1" customFormat="1" ht="31.5" x14ac:dyDescent="0.25">
      <c r="A373" s="113" t="s">
        <v>437</v>
      </c>
      <c r="B373" s="114" t="s">
        <v>779</v>
      </c>
      <c r="C373" s="113" t="s">
        <v>780</v>
      </c>
      <c r="D373" s="87">
        <f>VLOOKUP(C373,'[1]10 Кв ф'!C358:I737,5,FALSE)</f>
        <v>0.27431754000000003</v>
      </c>
      <c r="E373" s="88">
        <f t="shared" si="181"/>
        <v>0.158</v>
      </c>
      <c r="F373" s="88">
        <f t="shared" si="180"/>
        <v>0</v>
      </c>
      <c r="G373" s="88">
        <f t="shared" si="180"/>
        <v>0</v>
      </c>
      <c r="H373" s="88">
        <f t="shared" si="180"/>
        <v>0</v>
      </c>
      <c r="I373" s="88">
        <f t="shared" si="180"/>
        <v>0.158</v>
      </c>
      <c r="J373" s="88">
        <f t="shared" si="176"/>
        <v>0</v>
      </c>
      <c r="K373" s="89">
        <v>0</v>
      </c>
      <c r="L373" s="89">
        <v>0</v>
      </c>
      <c r="M373" s="89">
        <v>0</v>
      </c>
      <c r="N373" s="89">
        <v>0</v>
      </c>
      <c r="O373" s="88">
        <f t="shared" si="167"/>
        <v>0</v>
      </c>
      <c r="P373" s="89">
        <v>0</v>
      </c>
      <c r="Q373" s="89">
        <v>0</v>
      </c>
      <c r="R373" s="89">
        <v>0</v>
      </c>
      <c r="S373" s="89">
        <v>0</v>
      </c>
      <c r="T373" s="88">
        <f t="shared" si="172"/>
        <v>0</v>
      </c>
      <c r="U373" s="89">
        <v>0</v>
      </c>
      <c r="V373" s="89">
        <v>0</v>
      </c>
      <c r="W373" s="89">
        <v>0</v>
      </c>
      <c r="X373" s="89">
        <v>0</v>
      </c>
      <c r="Y373" s="88">
        <f t="shared" si="168"/>
        <v>0.158</v>
      </c>
      <c r="Z373" s="88">
        <v>0</v>
      </c>
      <c r="AA373" s="88">
        <v>0</v>
      </c>
      <c r="AB373" s="88">
        <v>0</v>
      </c>
      <c r="AC373" s="88">
        <v>0.158</v>
      </c>
      <c r="AD373" s="87">
        <v>0.27431754000000003</v>
      </c>
      <c r="AE373" s="88">
        <f t="shared" si="177"/>
        <v>0.158</v>
      </c>
      <c r="AF373" s="88">
        <f t="shared" si="177"/>
        <v>0</v>
      </c>
      <c r="AG373" s="88">
        <f t="shared" si="177"/>
        <v>0</v>
      </c>
      <c r="AH373" s="88">
        <f t="shared" si="177"/>
        <v>0</v>
      </c>
      <c r="AI373" s="88">
        <f t="shared" si="177"/>
        <v>0.158</v>
      </c>
      <c r="AJ373" s="89">
        <v>0</v>
      </c>
      <c r="AK373" s="89">
        <v>0</v>
      </c>
      <c r="AL373" s="89">
        <v>0</v>
      </c>
      <c r="AM373" s="89">
        <v>0</v>
      </c>
      <c r="AN373" s="89">
        <v>0</v>
      </c>
      <c r="AO373" s="89">
        <v>0</v>
      </c>
      <c r="AP373" s="89">
        <v>0</v>
      </c>
      <c r="AQ373" s="89">
        <v>0</v>
      </c>
      <c r="AR373" s="89">
        <v>0</v>
      </c>
      <c r="AS373" s="89">
        <v>0</v>
      </c>
      <c r="AT373" s="88">
        <f t="shared" si="179"/>
        <v>0</v>
      </c>
      <c r="AU373" s="89">
        <v>0</v>
      </c>
      <c r="AV373" s="89">
        <v>0</v>
      </c>
      <c r="AW373" s="89">
        <v>0</v>
      </c>
      <c r="AX373" s="89">
        <v>0</v>
      </c>
      <c r="AY373" s="88">
        <f t="shared" si="178"/>
        <v>0.158</v>
      </c>
      <c r="AZ373" s="89">
        <v>0</v>
      </c>
      <c r="BA373" s="89">
        <v>0</v>
      </c>
      <c r="BB373" s="89">
        <v>0</v>
      </c>
      <c r="BC373" s="89">
        <v>0.158</v>
      </c>
      <c r="BD373" s="78"/>
      <c r="BE373" s="90"/>
      <c r="BF373" s="115"/>
      <c r="BG373" s="34"/>
      <c r="BH373" s="34"/>
      <c r="BI373" s="34"/>
      <c r="BJ373" s="36"/>
      <c r="BK373" s="34"/>
      <c r="BL373" s="34"/>
      <c r="BM373" s="34"/>
      <c r="BN373" s="34"/>
      <c r="BO373" s="9"/>
    </row>
    <row r="374" spans="1:67" s="1" customFormat="1" ht="31.5" x14ac:dyDescent="0.25">
      <c r="A374" s="113" t="s">
        <v>437</v>
      </c>
      <c r="B374" s="114" t="s">
        <v>781</v>
      </c>
      <c r="C374" s="113" t="s">
        <v>782</v>
      </c>
      <c r="D374" s="87">
        <f>VLOOKUP(C374,'[1]10 Кв ф'!C359:I738,5,FALSE)</f>
        <v>0.35536590000000001</v>
      </c>
      <c r="E374" s="88">
        <f t="shared" si="181"/>
        <v>0.33905000000000002</v>
      </c>
      <c r="F374" s="88">
        <f t="shared" si="180"/>
        <v>0</v>
      </c>
      <c r="G374" s="88">
        <f t="shared" si="180"/>
        <v>0</v>
      </c>
      <c r="H374" s="88">
        <f t="shared" si="180"/>
        <v>0</v>
      </c>
      <c r="I374" s="88">
        <f t="shared" si="180"/>
        <v>0.33905000000000002</v>
      </c>
      <c r="J374" s="88">
        <f t="shared" si="176"/>
        <v>0</v>
      </c>
      <c r="K374" s="89">
        <v>0</v>
      </c>
      <c r="L374" s="89">
        <v>0</v>
      </c>
      <c r="M374" s="89">
        <v>0</v>
      </c>
      <c r="N374" s="89">
        <v>0</v>
      </c>
      <c r="O374" s="88">
        <f t="shared" si="167"/>
        <v>0</v>
      </c>
      <c r="P374" s="89">
        <v>0</v>
      </c>
      <c r="Q374" s="89">
        <v>0</v>
      </c>
      <c r="R374" s="89">
        <v>0</v>
      </c>
      <c r="S374" s="89">
        <v>0</v>
      </c>
      <c r="T374" s="88">
        <f t="shared" si="172"/>
        <v>0</v>
      </c>
      <c r="U374" s="89">
        <v>0</v>
      </c>
      <c r="V374" s="89">
        <v>0</v>
      </c>
      <c r="W374" s="89">
        <v>0</v>
      </c>
      <c r="X374" s="89">
        <v>0</v>
      </c>
      <c r="Y374" s="88">
        <f t="shared" si="168"/>
        <v>0.33905000000000002</v>
      </c>
      <c r="Z374" s="88">
        <v>0</v>
      </c>
      <c r="AA374" s="88">
        <v>0</v>
      </c>
      <c r="AB374" s="88">
        <v>0</v>
      </c>
      <c r="AC374" s="88">
        <v>0.33905000000000002</v>
      </c>
      <c r="AD374" s="87">
        <v>0.35536590000000001</v>
      </c>
      <c r="AE374" s="88">
        <f t="shared" si="177"/>
        <v>0.33905000000000002</v>
      </c>
      <c r="AF374" s="88">
        <f t="shared" si="177"/>
        <v>0</v>
      </c>
      <c r="AG374" s="88">
        <f t="shared" si="177"/>
        <v>0</v>
      </c>
      <c r="AH374" s="88">
        <f t="shared" si="177"/>
        <v>0</v>
      </c>
      <c r="AI374" s="88">
        <f t="shared" si="177"/>
        <v>0.33905000000000002</v>
      </c>
      <c r="AJ374" s="89">
        <v>0</v>
      </c>
      <c r="AK374" s="89">
        <v>0</v>
      </c>
      <c r="AL374" s="89">
        <v>0</v>
      </c>
      <c r="AM374" s="89">
        <v>0</v>
      </c>
      <c r="AN374" s="89">
        <v>0</v>
      </c>
      <c r="AO374" s="89">
        <v>0</v>
      </c>
      <c r="AP374" s="89">
        <v>0</v>
      </c>
      <c r="AQ374" s="89">
        <v>0</v>
      </c>
      <c r="AR374" s="89">
        <v>0</v>
      </c>
      <c r="AS374" s="89">
        <v>0</v>
      </c>
      <c r="AT374" s="88">
        <f t="shared" si="179"/>
        <v>0</v>
      </c>
      <c r="AU374" s="89">
        <v>0</v>
      </c>
      <c r="AV374" s="89">
        <v>0</v>
      </c>
      <c r="AW374" s="89">
        <v>0</v>
      </c>
      <c r="AX374" s="89">
        <v>0</v>
      </c>
      <c r="AY374" s="88">
        <f t="shared" si="178"/>
        <v>0.33905000000000002</v>
      </c>
      <c r="AZ374" s="89">
        <v>0</v>
      </c>
      <c r="BA374" s="89">
        <v>0</v>
      </c>
      <c r="BB374" s="89">
        <v>0</v>
      </c>
      <c r="BC374" s="89">
        <v>0.33905000000000002</v>
      </c>
      <c r="BD374" s="78"/>
      <c r="BE374" s="90"/>
      <c r="BF374" s="115"/>
      <c r="BG374" s="34"/>
      <c r="BH374" s="34"/>
      <c r="BI374" s="34"/>
      <c r="BJ374" s="36"/>
      <c r="BK374" s="34"/>
      <c r="BL374" s="34"/>
      <c r="BM374" s="34"/>
      <c r="BN374" s="34"/>
      <c r="BO374" s="9"/>
    </row>
    <row r="375" spans="1:67" s="1" customFormat="1" ht="31.5" x14ac:dyDescent="0.25">
      <c r="A375" s="113" t="s">
        <v>437</v>
      </c>
      <c r="B375" s="114" t="s">
        <v>783</v>
      </c>
      <c r="C375" s="113" t="s">
        <v>784</v>
      </c>
      <c r="D375" s="87">
        <f>VLOOKUP(C375,'[1]10 Кв ф'!C360:I739,5,FALSE)</f>
        <v>0.28159111000000003</v>
      </c>
      <c r="E375" s="88">
        <f t="shared" si="181"/>
        <v>0.27100000000000002</v>
      </c>
      <c r="F375" s="88">
        <f t="shared" si="180"/>
        <v>0</v>
      </c>
      <c r="G375" s="88">
        <f t="shared" si="180"/>
        <v>0</v>
      </c>
      <c r="H375" s="88">
        <f t="shared" si="180"/>
        <v>0</v>
      </c>
      <c r="I375" s="88">
        <f t="shared" si="180"/>
        <v>0.27100000000000002</v>
      </c>
      <c r="J375" s="88">
        <f t="shared" si="176"/>
        <v>0</v>
      </c>
      <c r="K375" s="89">
        <v>0</v>
      </c>
      <c r="L375" s="89">
        <v>0</v>
      </c>
      <c r="M375" s="89">
        <v>0</v>
      </c>
      <c r="N375" s="89">
        <v>0</v>
      </c>
      <c r="O375" s="88">
        <f t="shared" si="167"/>
        <v>0</v>
      </c>
      <c r="P375" s="89">
        <v>0</v>
      </c>
      <c r="Q375" s="89">
        <v>0</v>
      </c>
      <c r="R375" s="89">
        <v>0</v>
      </c>
      <c r="S375" s="89">
        <v>0</v>
      </c>
      <c r="T375" s="88">
        <f t="shared" si="172"/>
        <v>0</v>
      </c>
      <c r="U375" s="89">
        <v>0</v>
      </c>
      <c r="V375" s="89">
        <v>0</v>
      </c>
      <c r="W375" s="89">
        <v>0</v>
      </c>
      <c r="X375" s="89">
        <v>0</v>
      </c>
      <c r="Y375" s="88">
        <f t="shared" si="168"/>
        <v>0.27100000000000002</v>
      </c>
      <c r="Z375" s="88">
        <v>0</v>
      </c>
      <c r="AA375" s="88">
        <v>0</v>
      </c>
      <c r="AB375" s="88">
        <v>0</v>
      </c>
      <c r="AC375" s="88">
        <v>0.27100000000000002</v>
      </c>
      <c r="AD375" s="87">
        <v>0.28159111000000003</v>
      </c>
      <c r="AE375" s="88">
        <f t="shared" si="177"/>
        <v>0.27100000000000002</v>
      </c>
      <c r="AF375" s="88">
        <f t="shared" si="177"/>
        <v>0</v>
      </c>
      <c r="AG375" s="88">
        <f t="shared" si="177"/>
        <v>0</v>
      </c>
      <c r="AH375" s="88">
        <f t="shared" si="177"/>
        <v>0</v>
      </c>
      <c r="AI375" s="88">
        <f t="shared" si="177"/>
        <v>0.27100000000000002</v>
      </c>
      <c r="AJ375" s="89">
        <v>0</v>
      </c>
      <c r="AK375" s="89">
        <v>0</v>
      </c>
      <c r="AL375" s="89">
        <v>0</v>
      </c>
      <c r="AM375" s="89">
        <v>0</v>
      </c>
      <c r="AN375" s="89">
        <v>0</v>
      </c>
      <c r="AO375" s="89">
        <v>0</v>
      </c>
      <c r="AP375" s="89">
        <v>0</v>
      </c>
      <c r="AQ375" s="89">
        <v>0</v>
      </c>
      <c r="AR375" s="89">
        <v>0</v>
      </c>
      <c r="AS375" s="89">
        <v>0</v>
      </c>
      <c r="AT375" s="88">
        <f t="shared" si="179"/>
        <v>0</v>
      </c>
      <c r="AU375" s="89">
        <v>0</v>
      </c>
      <c r="AV375" s="89">
        <v>0</v>
      </c>
      <c r="AW375" s="89">
        <v>0</v>
      </c>
      <c r="AX375" s="89">
        <v>0</v>
      </c>
      <c r="AY375" s="88">
        <f t="shared" si="178"/>
        <v>0.27100000000000002</v>
      </c>
      <c r="AZ375" s="89">
        <v>0</v>
      </c>
      <c r="BA375" s="89">
        <v>0</v>
      </c>
      <c r="BB375" s="89">
        <v>0</v>
      </c>
      <c r="BC375" s="89">
        <v>0.27100000000000002</v>
      </c>
      <c r="BD375" s="78"/>
      <c r="BE375" s="90"/>
      <c r="BF375" s="115"/>
      <c r="BG375" s="34"/>
      <c r="BH375" s="34"/>
      <c r="BI375" s="34"/>
      <c r="BJ375" s="36"/>
      <c r="BK375" s="34"/>
      <c r="BL375" s="34"/>
      <c r="BM375" s="34"/>
      <c r="BN375" s="34"/>
      <c r="BO375" s="9"/>
    </row>
    <row r="376" spans="1:67" s="1" customFormat="1" ht="31.5" x14ac:dyDescent="0.25">
      <c r="A376" s="113" t="s">
        <v>437</v>
      </c>
      <c r="B376" s="114" t="s">
        <v>785</v>
      </c>
      <c r="C376" s="113" t="s">
        <v>786</v>
      </c>
      <c r="D376" s="87">
        <f>VLOOKUP(C376,'[1]10 Кв ф'!C361:I740,5,FALSE)</f>
        <v>0.42311401800000004</v>
      </c>
      <c r="E376" s="88">
        <f t="shared" si="181"/>
        <v>0</v>
      </c>
      <c r="F376" s="88">
        <f t="shared" si="180"/>
        <v>0</v>
      </c>
      <c r="G376" s="88">
        <f t="shared" si="180"/>
        <v>0</v>
      </c>
      <c r="H376" s="88">
        <f t="shared" si="180"/>
        <v>0</v>
      </c>
      <c r="I376" s="88">
        <f t="shared" si="180"/>
        <v>0</v>
      </c>
      <c r="J376" s="88">
        <f t="shared" si="176"/>
        <v>0</v>
      </c>
      <c r="K376" s="89">
        <v>0</v>
      </c>
      <c r="L376" s="89">
        <v>0</v>
      </c>
      <c r="M376" s="89">
        <v>0</v>
      </c>
      <c r="N376" s="89">
        <v>0</v>
      </c>
      <c r="O376" s="88">
        <f t="shared" si="167"/>
        <v>0</v>
      </c>
      <c r="P376" s="89">
        <v>0</v>
      </c>
      <c r="Q376" s="89">
        <v>0</v>
      </c>
      <c r="R376" s="89">
        <v>0</v>
      </c>
      <c r="S376" s="89">
        <v>0</v>
      </c>
      <c r="T376" s="88">
        <f t="shared" si="172"/>
        <v>0</v>
      </c>
      <c r="U376" s="89">
        <v>0</v>
      </c>
      <c r="V376" s="89">
        <v>0</v>
      </c>
      <c r="W376" s="89">
        <v>0</v>
      </c>
      <c r="X376" s="89">
        <v>0</v>
      </c>
      <c r="Y376" s="88">
        <f t="shared" si="168"/>
        <v>0</v>
      </c>
      <c r="Z376" s="89">
        <v>0</v>
      </c>
      <c r="AA376" s="89">
        <v>0</v>
      </c>
      <c r="AB376" s="89">
        <v>0</v>
      </c>
      <c r="AC376" s="89">
        <v>0</v>
      </c>
      <c r="AD376" s="87">
        <v>0.40835906</v>
      </c>
      <c r="AE376" s="88">
        <f t="shared" si="177"/>
        <v>0</v>
      </c>
      <c r="AF376" s="88">
        <f t="shared" si="177"/>
        <v>0</v>
      </c>
      <c r="AG376" s="88">
        <f t="shared" si="177"/>
        <v>0</v>
      </c>
      <c r="AH376" s="88">
        <f t="shared" si="177"/>
        <v>0</v>
      </c>
      <c r="AI376" s="88">
        <f t="shared" si="177"/>
        <v>0</v>
      </c>
      <c r="AJ376" s="89">
        <v>0</v>
      </c>
      <c r="AK376" s="89">
        <v>0</v>
      </c>
      <c r="AL376" s="89">
        <v>0</v>
      </c>
      <c r="AM376" s="89">
        <v>0</v>
      </c>
      <c r="AN376" s="89">
        <v>0</v>
      </c>
      <c r="AO376" s="89">
        <v>0</v>
      </c>
      <c r="AP376" s="89">
        <v>0</v>
      </c>
      <c r="AQ376" s="89">
        <v>0</v>
      </c>
      <c r="AR376" s="89">
        <v>0</v>
      </c>
      <c r="AS376" s="89">
        <v>0</v>
      </c>
      <c r="AT376" s="88">
        <f t="shared" si="179"/>
        <v>0</v>
      </c>
      <c r="AU376" s="89">
        <v>0</v>
      </c>
      <c r="AV376" s="89">
        <v>0</v>
      </c>
      <c r="AW376" s="89">
        <v>0</v>
      </c>
      <c r="AX376" s="89">
        <v>0</v>
      </c>
      <c r="AY376" s="88">
        <f t="shared" si="178"/>
        <v>0</v>
      </c>
      <c r="AZ376" s="89">
        <v>0</v>
      </c>
      <c r="BA376" s="89">
        <v>0</v>
      </c>
      <c r="BB376" s="89">
        <v>0</v>
      </c>
      <c r="BC376" s="89">
        <v>0</v>
      </c>
      <c r="BD376" s="78"/>
      <c r="BE376" s="90"/>
      <c r="BF376" s="115"/>
      <c r="BG376" s="34"/>
      <c r="BH376" s="34"/>
      <c r="BI376" s="34"/>
      <c r="BJ376" s="36"/>
      <c r="BK376" s="34"/>
      <c r="BL376" s="34"/>
      <c r="BM376" s="34"/>
      <c r="BN376" s="34"/>
      <c r="BO376" s="9"/>
    </row>
    <row r="377" spans="1:67" s="1" customFormat="1" ht="31.5" x14ac:dyDescent="0.25">
      <c r="A377" s="113" t="s">
        <v>437</v>
      </c>
      <c r="B377" s="114" t="s">
        <v>787</v>
      </c>
      <c r="C377" s="113" t="s">
        <v>788</v>
      </c>
      <c r="D377" s="87">
        <f>VLOOKUP(C377,'[1]10 Кв ф'!C362:I741,5,FALSE)</f>
        <v>0.61409722</v>
      </c>
      <c r="E377" s="88">
        <f t="shared" si="181"/>
        <v>0</v>
      </c>
      <c r="F377" s="88">
        <f t="shared" si="180"/>
        <v>0</v>
      </c>
      <c r="G377" s="88">
        <f t="shared" si="180"/>
        <v>0</v>
      </c>
      <c r="H377" s="88">
        <f t="shared" si="180"/>
        <v>0</v>
      </c>
      <c r="I377" s="88">
        <f t="shared" si="180"/>
        <v>0</v>
      </c>
      <c r="J377" s="88">
        <f t="shared" si="176"/>
        <v>0</v>
      </c>
      <c r="K377" s="89">
        <v>0</v>
      </c>
      <c r="L377" s="89">
        <v>0</v>
      </c>
      <c r="M377" s="89">
        <v>0</v>
      </c>
      <c r="N377" s="89">
        <v>0</v>
      </c>
      <c r="O377" s="88">
        <f t="shared" si="167"/>
        <v>0</v>
      </c>
      <c r="P377" s="89">
        <v>0</v>
      </c>
      <c r="Q377" s="89">
        <v>0</v>
      </c>
      <c r="R377" s="89">
        <v>0</v>
      </c>
      <c r="S377" s="89">
        <v>0</v>
      </c>
      <c r="T377" s="88">
        <f t="shared" si="172"/>
        <v>0</v>
      </c>
      <c r="U377" s="89">
        <v>0</v>
      </c>
      <c r="V377" s="89">
        <v>0</v>
      </c>
      <c r="W377" s="89">
        <v>0</v>
      </c>
      <c r="X377" s="89">
        <v>0</v>
      </c>
      <c r="Y377" s="88">
        <f t="shared" si="168"/>
        <v>0</v>
      </c>
      <c r="Z377" s="89">
        <v>0</v>
      </c>
      <c r="AA377" s="89">
        <v>0</v>
      </c>
      <c r="AB377" s="89">
        <v>0</v>
      </c>
      <c r="AC377" s="89">
        <v>0</v>
      </c>
      <c r="AD377" s="87">
        <v>0.61409722</v>
      </c>
      <c r="AE377" s="88">
        <f t="shared" si="177"/>
        <v>0</v>
      </c>
      <c r="AF377" s="88">
        <f t="shared" si="177"/>
        <v>0</v>
      </c>
      <c r="AG377" s="88">
        <f t="shared" si="177"/>
        <v>0</v>
      </c>
      <c r="AH377" s="88">
        <f t="shared" si="177"/>
        <v>0</v>
      </c>
      <c r="AI377" s="88">
        <f t="shared" si="177"/>
        <v>0</v>
      </c>
      <c r="AJ377" s="89">
        <v>0</v>
      </c>
      <c r="AK377" s="89">
        <v>0</v>
      </c>
      <c r="AL377" s="89">
        <v>0</v>
      </c>
      <c r="AM377" s="89">
        <v>0</v>
      </c>
      <c r="AN377" s="89">
        <v>0</v>
      </c>
      <c r="AO377" s="89">
        <v>0</v>
      </c>
      <c r="AP377" s="89">
        <v>0</v>
      </c>
      <c r="AQ377" s="89">
        <v>0</v>
      </c>
      <c r="AR377" s="89">
        <v>0</v>
      </c>
      <c r="AS377" s="89">
        <v>0</v>
      </c>
      <c r="AT377" s="88">
        <f t="shared" si="179"/>
        <v>0</v>
      </c>
      <c r="AU377" s="89">
        <v>0</v>
      </c>
      <c r="AV377" s="89">
        <v>0</v>
      </c>
      <c r="AW377" s="89">
        <v>0</v>
      </c>
      <c r="AX377" s="89">
        <v>0</v>
      </c>
      <c r="AY377" s="88">
        <f t="shared" si="178"/>
        <v>0</v>
      </c>
      <c r="AZ377" s="89">
        <v>0</v>
      </c>
      <c r="BA377" s="89">
        <v>0</v>
      </c>
      <c r="BB377" s="89">
        <v>0</v>
      </c>
      <c r="BC377" s="89">
        <v>0</v>
      </c>
      <c r="BD377" s="78"/>
      <c r="BE377" s="90"/>
      <c r="BF377" s="115"/>
      <c r="BG377" s="34"/>
      <c r="BH377" s="34"/>
      <c r="BI377" s="34"/>
      <c r="BJ377" s="36"/>
      <c r="BK377" s="34"/>
      <c r="BL377" s="34"/>
      <c r="BM377" s="34"/>
      <c r="BN377" s="34"/>
      <c r="BO377" s="9"/>
    </row>
    <row r="378" spans="1:67" s="1" customFormat="1" ht="31.5" x14ac:dyDescent="0.25">
      <c r="A378" s="113" t="s">
        <v>437</v>
      </c>
      <c r="B378" s="114" t="s">
        <v>789</v>
      </c>
      <c r="C378" s="113" t="s">
        <v>790</v>
      </c>
      <c r="D378" s="87">
        <f>VLOOKUP(C378,'[1]10 Кв ф'!C363:I742,5,FALSE)</f>
        <v>0.25062647999999998</v>
      </c>
      <c r="E378" s="88">
        <f t="shared" si="181"/>
        <v>9.9000000000000005E-2</v>
      </c>
      <c r="F378" s="88">
        <f t="shared" si="180"/>
        <v>0</v>
      </c>
      <c r="G378" s="88">
        <f t="shared" si="180"/>
        <v>0</v>
      </c>
      <c r="H378" s="88">
        <f t="shared" si="180"/>
        <v>0</v>
      </c>
      <c r="I378" s="88">
        <f t="shared" si="180"/>
        <v>9.9000000000000005E-2</v>
      </c>
      <c r="J378" s="88">
        <f t="shared" si="176"/>
        <v>0</v>
      </c>
      <c r="K378" s="89">
        <v>0</v>
      </c>
      <c r="L378" s="89">
        <v>0</v>
      </c>
      <c r="M378" s="89">
        <v>0</v>
      </c>
      <c r="N378" s="89">
        <v>0</v>
      </c>
      <c r="O378" s="88">
        <f t="shared" si="167"/>
        <v>0</v>
      </c>
      <c r="P378" s="89">
        <v>0</v>
      </c>
      <c r="Q378" s="89">
        <v>0</v>
      </c>
      <c r="R378" s="89">
        <v>0</v>
      </c>
      <c r="S378" s="89">
        <v>0</v>
      </c>
      <c r="T378" s="88">
        <f t="shared" si="172"/>
        <v>0</v>
      </c>
      <c r="U378" s="89">
        <v>0</v>
      </c>
      <c r="V378" s="89">
        <v>0</v>
      </c>
      <c r="W378" s="89">
        <v>0</v>
      </c>
      <c r="X378" s="89">
        <v>0</v>
      </c>
      <c r="Y378" s="88">
        <f t="shared" si="168"/>
        <v>9.9000000000000005E-2</v>
      </c>
      <c r="Z378" s="88">
        <v>0</v>
      </c>
      <c r="AA378" s="88">
        <v>0</v>
      </c>
      <c r="AB378" s="88">
        <v>0</v>
      </c>
      <c r="AC378" s="88">
        <v>9.9000000000000005E-2</v>
      </c>
      <c r="AD378" s="87">
        <v>0.2088554</v>
      </c>
      <c r="AE378" s="88">
        <f t="shared" si="177"/>
        <v>9.9000000000000005E-2</v>
      </c>
      <c r="AF378" s="88">
        <f t="shared" si="177"/>
        <v>0</v>
      </c>
      <c r="AG378" s="88">
        <f t="shared" si="177"/>
        <v>0</v>
      </c>
      <c r="AH378" s="88">
        <f t="shared" si="177"/>
        <v>0</v>
      </c>
      <c r="AI378" s="88">
        <f t="shared" si="177"/>
        <v>9.9000000000000005E-2</v>
      </c>
      <c r="AJ378" s="89">
        <v>0</v>
      </c>
      <c r="AK378" s="89">
        <v>0</v>
      </c>
      <c r="AL378" s="89">
        <v>0</v>
      </c>
      <c r="AM378" s="89">
        <v>0</v>
      </c>
      <c r="AN378" s="89">
        <v>0</v>
      </c>
      <c r="AO378" s="89">
        <v>0</v>
      </c>
      <c r="AP378" s="89">
        <v>0</v>
      </c>
      <c r="AQ378" s="89">
        <v>0</v>
      </c>
      <c r="AR378" s="89">
        <v>0</v>
      </c>
      <c r="AS378" s="89">
        <v>0</v>
      </c>
      <c r="AT378" s="88">
        <f t="shared" si="179"/>
        <v>0</v>
      </c>
      <c r="AU378" s="89">
        <v>0</v>
      </c>
      <c r="AV378" s="89">
        <v>0</v>
      </c>
      <c r="AW378" s="89">
        <v>0</v>
      </c>
      <c r="AX378" s="89">
        <v>0</v>
      </c>
      <c r="AY378" s="88">
        <f t="shared" si="178"/>
        <v>9.9000000000000005E-2</v>
      </c>
      <c r="AZ378" s="89">
        <v>0</v>
      </c>
      <c r="BA378" s="89">
        <v>0</v>
      </c>
      <c r="BB378" s="89">
        <v>0</v>
      </c>
      <c r="BC378" s="89">
        <v>9.9000000000000005E-2</v>
      </c>
      <c r="BD378" s="78"/>
      <c r="BE378" s="90"/>
      <c r="BF378" s="115"/>
      <c r="BG378" s="34"/>
      <c r="BH378" s="34"/>
      <c r="BI378" s="34"/>
      <c r="BJ378" s="36"/>
      <c r="BK378" s="34"/>
      <c r="BL378" s="34"/>
      <c r="BM378" s="34"/>
      <c r="BN378" s="34"/>
      <c r="BO378" s="9"/>
    </row>
    <row r="379" spans="1:67" s="1" customFormat="1" ht="31.5" x14ac:dyDescent="0.25">
      <c r="A379" s="113" t="s">
        <v>437</v>
      </c>
      <c r="B379" s="114" t="s">
        <v>791</v>
      </c>
      <c r="C379" s="113" t="s">
        <v>792</v>
      </c>
      <c r="D379" s="87">
        <f>VLOOKUP(C379,'[1]10 Кв ф'!C364:I743,5,FALSE)</f>
        <v>0.37157558400000001</v>
      </c>
      <c r="E379" s="88">
        <f t="shared" si="181"/>
        <v>0</v>
      </c>
      <c r="F379" s="88">
        <f t="shared" si="180"/>
        <v>0</v>
      </c>
      <c r="G379" s="88">
        <f t="shared" si="180"/>
        <v>0</v>
      </c>
      <c r="H379" s="88">
        <f t="shared" si="180"/>
        <v>0</v>
      </c>
      <c r="I379" s="88">
        <f t="shared" si="180"/>
        <v>0</v>
      </c>
      <c r="J379" s="88">
        <f t="shared" si="176"/>
        <v>0</v>
      </c>
      <c r="K379" s="89">
        <v>0</v>
      </c>
      <c r="L379" s="89">
        <v>0</v>
      </c>
      <c r="M379" s="89">
        <v>0</v>
      </c>
      <c r="N379" s="89">
        <v>0</v>
      </c>
      <c r="O379" s="88">
        <f t="shared" si="167"/>
        <v>0</v>
      </c>
      <c r="P379" s="89">
        <v>0</v>
      </c>
      <c r="Q379" s="89">
        <v>0</v>
      </c>
      <c r="R379" s="89">
        <v>0</v>
      </c>
      <c r="S379" s="89">
        <v>0</v>
      </c>
      <c r="T379" s="88">
        <f t="shared" si="172"/>
        <v>0</v>
      </c>
      <c r="U379" s="89">
        <v>0</v>
      </c>
      <c r="V379" s="89">
        <v>0</v>
      </c>
      <c r="W379" s="89">
        <v>0</v>
      </c>
      <c r="X379" s="89">
        <v>0</v>
      </c>
      <c r="Y379" s="88">
        <f t="shared" si="168"/>
        <v>0</v>
      </c>
      <c r="Z379" s="89">
        <v>0</v>
      </c>
      <c r="AA379" s="89">
        <v>0</v>
      </c>
      <c r="AB379" s="89">
        <v>0</v>
      </c>
      <c r="AC379" s="89">
        <v>0</v>
      </c>
      <c r="AD379" s="87">
        <v>0.30964631999999997</v>
      </c>
      <c r="AE379" s="88">
        <f t="shared" si="177"/>
        <v>0</v>
      </c>
      <c r="AF379" s="88">
        <f t="shared" si="177"/>
        <v>0</v>
      </c>
      <c r="AG379" s="88">
        <f t="shared" si="177"/>
        <v>0</v>
      </c>
      <c r="AH379" s="88">
        <f t="shared" si="177"/>
        <v>0</v>
      </c>
      <c r="AI379" s="88">
        <f t="shared" si="177"/>
        <v>0</v>
      </c>
      <c r="AJ379" s="89">
        <v>0</v>
      </c>
      <c r="AK379" s="89">
        <v>0</v>
      </c>
      <c r="AL379" s="89">
        <v>0</v>
      </c>
      <c r="AM379" s="89">
        <v>0</v>
      </c>
      <c r="AN379" s="89">
        <v>0</v>
      </c>
      <c r="AO379" s="89">
        <v>0</v>
      </c>
      <c r="AP379" s="89">
        <v>0</v>
      </c>
      <c r="AQ379" s="89">
        <v>0</v>
      </c>
      <c r="AR379" s="89">
        <v>0</v>
      </c>
      <c r="AS379" s="89">
        <v>0</v>
      </c>
      <c r="AT379" s="88">
        <f t="shared" si="179"/>
        <v>0</v>
      </c>
      <c r="AU379" s="89">
        <v>0</v>
      </c>
      <c r="AV379" s="89">
        <v>0</v>
      </c>
      <c r="AW379" s="89">
        <v>0</v>
      </c>
      <c r="AX379" s="89">
        <v>0</v>
      </c>
      <c r="AY379" s="88">
        <f t="shared" si="178"/>
        <v>0</v>
      </c>
      <c r="AZ379" s="89">
        <v>0</v>
      </c>
      <c r="BA379" s="89">
        <v>0</v>
      </c>
      <c r="BB379" s="89">
        <v>0</v>
      </c>
      <c r="BC379" s="89">
        <v>0</v>
      </c>
      <c r="BD379" s="78"/>
      <c r="BE379" s="90"/>
      <c r="BF379" s="115"/>
      <c r="BG379" s="34"/>
      <c r="BH379" s="34"/>
      <c r="BI379" s="34"/>
      <c r="BJ379" s="36"/>
      <c r="BK379" s="34"/>
      <c r="BL379" s="34"/>
      <c r="BM379" s="34"/>
      <c r="BN379" s="34"/>
      <c r="BO379" s="9"/>
    </row>
    <row r="380" spans="1:67" s="1" customFormat="1" ht="31.5" x14ac:dyDescent="0.25">
      <c r="A380" s="113" t="s">
        <v>437</v>
      </c>
      <c r="B380" s="114" t="s">
        <v>793</v>
      </c>
      <c r="C380" s="113" t="s">
        <v>794</v>
      </c>
      <c r="D380" s="87">
        <f>VLOOKUP(C380,'[1]10 Кв ф'!C365:I744,5,FALSE)</f>
        <v>0.35536590000000001</v>
      </c>
      <c r="E380" s="88">
        <f t="shared" si="181"/>
        <v>0.33905000000000002</v>
      </c>
      <c r="F380" s="88">
        <f t="shared" si="180"/>
        <v>0</v>
      </c>
      <c r="G380" s="88">
        <f t="shared" si="180"/>
        <v>0</v>
      </c>
      <c r="H380" s="88">
        <f t="shared" si="180"/>
        <v>0</v>
      </c>
      <c r="I380" s="88">
        <f t="shared" si="180"/>
        <v>0.33905000000000002</v>
      </c>
      <c r="J380" s="88">
        <f t="shared" si="176"/>
        <v>0</v>
      </c>
      <c r="K380" s="89">
        <v>0</v>
      </c>
      <c r="L380" s="89">
        <v>0</v>
      </c>
      <c r="M380" s="89">
        <v>0</v>
      </c>
      <c r="N380" s="89">
        <v>0</v>
      </c>
      <c r="O380" s="88">
        <f t="shared" si="167"/>
        <v>0</v>
      </c>
      <c r="P380" s="89">
        <v>0</v>
      </c>
      <c r="Q380" s="89">
        <v>0</v>
      </c>
      <c r="R380" s="89">
        <v>0</v>
      </c>
      <c r="S380" s="89">
        <v>0</v>
      </c>
      <c r="T380" s="88">
        <f t="shared" si="172"/>
        <v>0</v>
      </c>
      <c r="U380" s="89">
        <v>0</v>
      </c>
      <c r="V380" s="89">
        <v>0</v>
      </c>
      <c r="W380" s="89">
        <v>0</v>
      </c>
      <c r="X380" s="89">
        <v>0</v>
      </c>
      <c r="Y380" s="88">
        <f t="shared" si="168"/>
        <v>0.33905000000000002</v>
      </c>
      <c r="Z380" s="88">
        <v>0</v>
      </c>
      <c r="AA380" s="88">
        <v>0</v>
      </c>
      <c r="AB380" s="88">
        <v>0</v>
      </c>
      <c r="AC380" s="88">
        <v>0.33905000000000002</v>
      </c>
      <c r="AD380" s="87">
        <v>0.35536590000000001</v>
      </c>
      <c r="AE380" s="88">
        <f t="shared" ref="AE380:AI430" si="182">AJ380+AO380+AT380+AY380</f>
        <v>0.33905000000000002</v>
      </c>
      <c r="AF380" s="88">
        <f t="shared" si="182"/>
        <v>0</v>
      </c>
      <c r="AG380" s="88">
        <f t="shared" si="182"/>
        <v>0</v>
      </c>
      <c r="AH380" s="88">
        <f t="shared" si="182"/>
        <v>0</v>
      </c>
      <c r="AI380" s="88">
        <f t="shared" si="182"/>
        <v>0.33905000000000002</v>
      </c>
      <c r="AJ380" s="89">
        <v>0</v>
      </c>
      <c r="AK380" s="89">
        <v>0</v>
      </c>
      <c r="AL380" s="89">
        <v>0</v>
      </c>
      <c r="AM380" s="89">
        <v>0</v>
      </c>
      <c r="AN380" s="89">
        <v>0</v>
      </c>
      <c r="AO380" s="89">
        <v>0</v>
      </c>
      <c r="AP380" s="89">
        <v>0</v>
      </c>
      <c r="AQ380" s="89">
        <v>0</v>
      </c>
      <c r="AR380" s="89">
        <v>0</v>
      </c>
      <c r="AS380" s="89">
        <v>0</v>
      </c>
      <c r="AT380" s="88">
        <f t="shared" si="179"/>
        <v>0</v>
      </c>
      <c r="AU380" s="89">
        <v>0</v>
      </c>
      <c r="AV380" s="89">
        <v>0</v>
      </c>
      <c r="AW380" s="89">
        <v>0</v>
      </c>
      <c r="AX380" s="89">
        <v>0</v>
      </c>
      <c r="AY380" s="88">
        <f t="shared" si="178"/>
        <v>0.33905000000000002</v>
      </c>
      <c r="AZ380" s="89">
        <v>0</v>
      </c>
      <c r="BA380" s="89">
        <v>0</v>
      </c>
      <c r="BB380" s="89">
        <v>0</v>
      </c>
      <c r="BC380" s="89">
        <v>0.33905000000000002</v>
      </c>
      <c r="BD380" s="78"/>
      <c r="BE380" s="90"/>
      <c r="BF380" s="115"/>
      <c r="BG380" s="34"/>
      <c r="BH380" s="34"/>
      <c r="BI380" s="34"/>
      <c r="BJ380" s="36"/>
      <c r="BK380" s="34"/>
      <c r="BL380" s="34"/>
      <c r="BM380" s="34"/>
      <c r="BN380" s="34"/>
      <c r="BO380" s="9"/>
    </row>
    <row r="381" spans="1:67" s="1" customFormat="1" ht="63" x14ac:dyDescent="0.25">
      <c r="A381" s="113" t="s">
        <v>437</v>
      </c>
      <c r="B381" s="114" t="s">
        <v>795</v>
      </c>
      <c r="C381" s="113" t="s">
        <v>796</v>
      </c>
      <c r="D381" s="87">
        <f>VLOOKUP(C381,'[1]10 Кв ф'!C366:I745,5,FALSE)</f>
        <v>0.83126526999999995</v>
      </c>
      <c r="E381" s="88">
        <f t="shared" si="181"/>
        <v>0.71308000000000005</v>
      </c>
      <c r="F381" s="88">
        <f t="shared" si="180"/>
        <v>0</v>
      </c>
      <c r="G381" s="88">
        <f t="shared" si="180"/>
        <v>0</v>
      </c>
      <c r="H381" s="88">
        <f t="shared" si="180"/>
        <v>0</v>
      </c>
      <c r="I381" s="88">
        <f t="shared" si="180"/>
        <v>0.71308000000000005</v>
      </c>
      <c r="J381" s="88">
        <f t="shared" si="176"/>
        <v>0</v>
      </c>
      <c r="K381" s="89">
        <v>0</v>
      </c>
      <c r="L381" s="89">
        <v>0</v>
      </c>
      <c r="M381" s="89">
        <v>0</v>
      </c>
      <c r="N381" s="89">
        <v>0</v>
      </c>
      <c r="O381" s="88">
        <f t="shared" si="167"/>
        <v>0</v>
      </c>
      <c r="P381" s="89">
        <v>0</v>
      </c>
      <c r="Q381" s="89">
        <v>0</v>
      </c>
      <c r="R381" s="89">
        <v>0</v>
      </c>
      <c r="S381" s="89">
        <v>0</v>
      </c>
      <c r="T381" s="88">
        <f t="shared" si="172"/>
        <v>0.71308000000000005</v>
      </c>
      <c r="U381" s="89">
        <v>0</v>
      </c>
      <c r="V381" s="89">
        <v>0</v>
      </c>
      <c r="W381" s="89">
        <v>0</v>
      </c>
      <c r="X381" s="89">
        <v>0.71308000000000005</v>
      </c>
      <c r="Y381" s="88">
        <f t="shared" si="168"/>
        <v>0</v>
      </c>
      <c r="Z381" s="88">
        <v>0</v>
      </c>
      <c r="AA381" s="88">
        <v>0</v>
      </c>
      <c r="AB381" s="88">
        <v>0</v>
      </c>
      <c r="AC381" s="88">
        <v>0</v>
      </c>
      <c r="AD381" s="87">
        <v>0.83126526999999995</v>
      </c>
      <c r="AE381" s="88">
        <f t="shared" si="182"/>
        <v>0.71308000000000005</v>
      </c>
      <c r="AF381" s="88">
        <f t="shared" si="182"/>
        <v>0</v>
      </c>
      <c r="AG381" s="88">
        <f t="shared" si="182"/>
        <v>0</v>
      </c>
      <c r="AH381" s="88">
        <f t="shared" si="182"/>
        <v>0</v>
      </c>
      <c r="AI381" s="88">
        <f t="shared" si="182"/>
        <v>0.71308000000000005</v>
      </c>
      <c r="AJ381" s="89">
        <v>0</v>
      </c>
      <c r="AK381" s="89">
        <v>0</v>
      </c>
      <c r="AL381" s="89">
        <v>0</v>
      </c>
      <c r="AM381" s="89">
        <v>0</v>
      </c>
      <c r="AN381" s="89">
        <v>0</v>
      </c>
      <c r="AO381" s="89">
        <v>0</v>
      </c>
      <c r="AP381" s="89">
        <v>0</v>
      </c>
      <c r="AQ381" s="89">
        <v>0</v>
      </c>
      <c r="AR381" s="89">
        <v>0</v>
      </c>
      <c r="AS381" s="89">
        <v>0</v>
      </c>
      <c r="AT381" s="88">
        <f t="shared" si="179"/>
        <v>0.71308000000000005</v>
      </c>
      <c r="AU381" s="89">
        <v>0</v>
      </c>
      <c r="AV381" s="89">
        <v>0</v>
      </c>
      <c r="AW381" s="89">
        <v>0</v>
      </c>
      <c r="AX381" s="89">
        <v>0.71308000000000005</v>
      </c>
      <c r="AY381" s="88">
        <f t="shared" si="178"/>
        <v>0</v>
      </c>
      <c r="AZ381" s="89">
        <v>0</v>
      </c>
      <c r="BA381" s="89">
        <v>0</v>
      </c>
      <c r="BB381" s="89">
        <v>0</v>
      </c>
      <c r="BC381" s="89">
        <v>0</v>
      </c>
      <c r="BD381" s="78"/>
      <c r="BE381" s="90"/>
      <c r="BF381" s="115"/>
      <c r="BG381" s="34"/>
      <c r="BH381" s="34"/>
      <c r="BI381" s="34"/>
      <c r="BJ381" s="36"/>
      <c r="BK381" s="34"/>
      <c r="BL381" s="34"/>
      <c r="BM381" s="34"/>
      <c r="BN381" s="34"/>
      <c r="BO381" s="9"/>
    </row>
    <row r="382" spans="1:67" s="1" customFormat="1" ht="31.5" x14ac:dyDescent="0.25">
      <c r="A382" s="113" t="s">
        <v>437</v>
      </c>
      <c r="B382" s="114" t="s">
        <v>797</v>
      </c>
      <c r="C382" s="113" t="s">
        <v>798</v>
      </c>
      <c r="D382" s="87">
        <f>VLOOKUP(C382,'[1]10 Кв ф'!C367:I746,5,FALSE)</f>
        <v>0.21405081000000001</v>
      </c>
      <c r="E382" s="88">
        <f t="shared" si="181"/>
        <v>0.20599999999999999</v>
      </c>
      <c r="F382" s="88">
        <f t="shared" si="180"/>
        <v>0</v>
      </c>
      <c r="G382" s="88">
        <f t="shared" si="180"/>
        <v>0</v>
      </c>
      <c r="H382" s="88">
        <f t="shared" si="180"/>
        <v>0</v>
      </c>
      <c r="I382" s="88">
        <f t="shared" si="180"/>
        <v>0.20599999999999999</v>
      </c>
      <c r="J382" s="88">
        <f t="shared" si="176"/>
        <v>0</v>
      </c>
      <c r="K382" s="89">
        <v>0</v>
      </c>
      <c r="L382" s="89">
        <v>0</v>
      </c>
      <c r="M382" s="89">
        <v>0</v>
      </c>
      <c r="N382" s="89">
        <v>0</v>
      </c>
      <c r="O382" s="88">
        <f t="shared" si="167"/>
        <v>0</v>
      </c>
      <c r="P382" s="89">
        <v>0</v>
      </c>
      <c r="Q382" s="89">
        <v>0</v>
      </c>
      <c r="R382" s="89">
        <v>0</v>
      </c>
      <c r="S382" s="89">
        <v>0</v>
      </c>
      <c r="T382" s="88">
        <f t="shared" si="172"/>
        <v>0</v>
      </c>
      <c r="U382" s="89">
        <v>0</v>
      </c>
      <c r="V382" s="89">
        <v>0</v>
      </c>
      <c r="W382" s="89">
        <v>0</v>
      </c>
      <c r="X382" s="89">
        <v>0</v>
      </c>
      <c r="Y382" s="88">
        <f t="shared" si="168"/>
        <v>0.20599999999999999</v>
      </c>
      <c r="Z382" s="88">
        <v>0</v>
      </c>
      <c r="AA382" s="88">
        <v>0</v>
      </c>
      <c r="AB382" s="88">
        <v>0</v>
      </c>
      <c r="AC382" s="88">
        <v>0.20599999999999999</v>
      </c>
      <c r="AD382" s="87">
        <v>0.21405081000000001</v>
      </c>
      <c r="AE382" s="88">
        <f t="shared" si="182"/>
        <v>0.20599999999999999</v>
      </c>
      <c r="AF382" s="88">
        <f t="shared" si="182"/>
        <v>0</v>
      </c>
      <c r="AG382" s="88">
        <f t="shared" si="182"/>
        <v>0</v>
      </c>
      <c r="AH382" s="88">
        <f t="shared" si="182"/>
        <v>0</v>
      </c>
      <c r="AI382" s="88">
        <f t="shared" si="182"/>
        <v>0.20599999999999999</v>
      </c>
      <c r="AJ382" s="89">
        <v>0</v>
      </c>
      <c r="AK382" s="89">
        <v>0</v>
      </c>
      <c r="AL382" s="89">
        <v>0</v>
      </c>
      <c r="AM382" s="89">
        <v>0</v>
      </c>
      <c r="AN382" s="89">
        <v>0</v>
      </c>
      <c r="AO382" s="89">
        <v>0</v>
      </c>
      <c r="AP382" s="89">
        <v>0</v>
      </c>
      <c r="AQ382" s="89">
        <v>0</v>
      </c>
      <c r="AR382" s="89">
        <v>0</v>
      </c>
      <c r="AS382" s="89">
        <v>0</v>
      </c>
      <c r="AT382" s="88">
        <f t="shared" si="179"/>
        <v>0</v>
      </c>
      <c r="AU382" s="89">
        <v>0</v>
      </c>
      <c r="AV382" s="89">
        <v>0</v>
      </c>
      <c r="AW382" s="89">
        <v>0</v>
      </c>
      <c r="AX382" s="89">
        <v>0</v>
      </c>
      <c r="AY382" s="88">
        <f t="shared" si="178"/>
        <v>0.20599999999999999</v>
      </c>
      <c r="AZ382" s="89">
        <v>0</v>
      </c>
      <c r="BA382" s="89">
        <v>0</v>
      </c>
      <c r="BB382" s="89">
        <v>0</v>
      </c>
      <c r="BC382" s="89">
        <v>0.20599999999999999</v>
      </c>
      <c r="BD382" s="78"/>
      <c r="BE382" s="90"/>
      <c r="BF382" s="115"/>
      <c r="BG382" s="34"/>
      <c r="BH382" s="34"/>
      <c r="BI382" s="34"/>
      <c r="BJ382" s="36"/>
      <c r="BK382" s="34"/>
      <c r="BL382" s="34"/>
      <c r="BM382" s="34"/>
      <c r="BN382" s="34"/>
      <c r="BO382" s="9"/>
    </row>
    <row r="383" spans="1:67" s="1" customFormat="1" ht="31.5" x14ac:dyDescent="0.25">
      <c r="A383" s="113" t="s">
        <v>437</v>
      </c>
      <c r="B383" s="114" t="s">
        <v>799</v>
      </c>
      <c r="C383" s="113" t="s">
        <v>800</v>
      </c>
      <c r="D383" s="87">
        <f>VLOOKUP(C383,'[1]10 Кв ф'!C368:I747,5,FALSE)</f>
        <v>10.390815850000001</v>
      </c>
      <c r="E383" s="88">
        <f t="shared" si="181"/>
        <v>10</v>
      </c>
      <c r="F383" s="88">
        <f t="shared" si="180"/>
        <v>0</v>
      </c>
      <c r="G383" s="88">
        <f t="shared" si="180"/>
        <v>0</v>
      </c>
      <c r="H383" s="88">
        <f t="shared" si="180"/>
        <v>0</v>
      </c>
      <c r="I383" s="88">
        <f t="shared" si="180"/>
        <v>10</v>
      </c>
      <c r="J383" s="88">
        <f t="shared" si="176"/>
        <v>0</v>
      </c>
      <c r="K383" s="89">
        <v>0</v>
      </c>
      <c r="L383" s="89">
        <v>0</v>
      </c>
      <c r="M383" s="89">
        <v>0</v>
      </c>
      <c r="N383" s="89">
        <v>0</v>
      </c>
      <c r="O383" s="88">
        <f t="shared" si="167"/>
        <v>0</v>
      </c>
      <c r="P383" s="89">
        <v>0</v>
      </c>
      <c r="Q383" s="89">
        <v>0</v>
      </c>
      <c r="R383" s="89">
        <v>0</v>
      </c>
      <c r="S383" s="89">
        <v>0</v>
      </c>
      <c r="T383" s="88">
        <f t="shared" si="172"/>
        <v>0</v>
      </c>
      <c r="U383" s="89">
        <v>0</v>
      </c>
      <c r="V383" s="89">
        <v>0</v>
      </c>
      <c r="W383" s="89">
        <v>0</v>
      </c>
      <c r="X383" s="89">
        <v>0</v>
      </c>
      <c r="Y383" s="88">
        <f t="shared" si="168"/>
        <v>10</v>
      </c>
      <c r="Z383" s="88">
        <v>0</v>
      </c>
      <c r="AA383" s="88">
        <v>0</v>
      </c>
      <c r="AB383" s="88">
        <v>0</v>
      </c>
      <c r="AC383" s="88">
        <v>10</v>
      </c>
      <c r="AD383" s="87">
        <v>10.390815850000001</v>
      </c>
      <c r="AE383" s="88">
        <f t="shared" si="182"/>
        <v>10</v>
      </c>
      <c r="AF383" s="88">
        <f t="shared" si="182"/>
        <v>0</v>
      </c>
      <c r="AG383" s="88">
        <f t="shared" si="182"/>
        <v>0</v>
      </c>
      <c r="AH383" s="88">
        <f t="shared" si="182"/>
        <v>0</v>
      </c>
      <c r="AI383" s="88">
        <f t="shared" si="182"/>
        <v>10</v>
      </c>
      <c r="AJ383" s="89">
        <v>0</v>
      </c>
      <c r="AK383" s="89">
        <v>0</v>
      </c>
      <c r="AL383" s="89">
        <v>0</v>
      </c>
      <c r="AM383" s="89">
        <v>0</v>
      </c>
      <c r="AN383" s="89">
        <v>0</v>
      </c>
      <c r="AO383" s="89">
        <v>0</v>
      </c>
      <c r="AP383" s="89">
        <v>0</v>
      </c>
      <c r="AQ383" s="89">
        <v>0</v>
      </c>
      <c r="AR383" s="89">
        <v>0</v>
      </c>
      <c r="AS383" s="89">
        <v>0</v>
      </c>
      <c r="AT383" s="88">
        <f t="shared" si="179"/>
        <v>0</v>
      </c>
      <c r="AU383" s="89">
        <v>0</v>
      </c>
      <c r="AV383" s="89">
        <v>0</v>
      </c>
      <c r="AW383" s="89">
        <v>0</v>
      </c>
      <c r="AX383" s="89">
        <v>0</v>
      </c>
      <c r="AY383" s="88">
        <f t="shared" si="178"/>
        <v>10</v>
      </c>
      <c r="AZ383" s="89">
        <v>0</v>
      </c>
      <c r="BA383" s="89">
        <v>0</v>
      </c>
      <c r="BB383" s="89">
        <v>0</v>
      </c>
      <c r="BC383" s="89">
        <v>10</v>
      </c>
      <c r="BD383" s="78"/>
      <c r="BE383" s="90"/>
      <c r="BF383" s="115"/>
      <c r="BG383" s="34"/>
      <c r="BH383" s="34"/>
      <c r="BI383" s="34"/>
      <c r="BJ383" s="36"/>
      <c r="BK383" s="34"/>
      <c r="BL383" s="34"/>
      <c r="BM383" s="34"/>
      <c r="BN383" s="34"/>
      <c r="BO383" s="9"/>
    </row>
    <row r="384" spans="1:67" s="1" customFormat="1" ht="31.5" x14ac:dyDescent="0.25">
      <c r="A384" s="113" t="s">
        <v>437</v>
      </c>
      <c r="B384" s="114" t="s">
        <v>801</v>
      </c>
      <c r="C384" s="113" t="s">
        <v>802</v>
      </c>
      <c r="D384" s="87">
        <f>VLOOKUP(C384,'[1]10 Кв ф'!C369:I748,5,FALSE)</f>
        <v>2.59770396</v>
      </c>
      <c r="E384" s="88">
        <f t="shared" si="181"/>
        <v>2.5</v>
      </c>
      <c r="F384" s="88">
        <f t="shared" si="180"/>
        <v>0</v>
      </c>
      <c r="G384" s="88">
        <f t="shared" si="180"/>
        <v>0</v>
      </c>
      <c r="H384" s="88">
        <f t="shared" si="180"/>
        <v>0</v>
      </c>
      <c r="I384" s="88">
        <f t="shared" si="180"/>
        <v>2.5</v>
      </c>
      <c r="J384" s="88">
        <f t="shared" si="176"/>
        <v>0</v>
      </c>
      <c r="K384" s="89">
        <v>0</v>
      </c>
      <c r="L384" s="89">
        <v>0</v>
      </c>
      <c r="M384" s="89">
        <v>0</v>
      </c>
      <c r="N384" s="89">
        <v>0</v>
      </c>
      <c r="O384" s="88">
        <f t="shared" si="167"/>
        <v>0</v>
      </c>
      <c r="P384" s="89">
        <v>0</v>
      </c>
      <c r="Q384" s="89">
        <v>0</v>
      </c>
      <c r="R384" s="89">
        <v>0</v>
      </c>
      <c r="S384" s="89">
        <v>0</v>
      </c>
      <c r="T384" s="88">
        <f t="shared" si="172"/>
        <v>0</v>
      </c>
      <c r="U384" s="89">
        <v>0</v>
      </c>
      <c r="V384" s="89">
        <v>0</v>
      </c>
      <c r="W384" s="89">
        <v>0</v>
      </c>
      <c r="X384" s="89">
        <v>0</v>
      </c>
      <c r="Y384" s="88">
        <f t="shared" si="168"/>
        <v>2.5</v>
      </c>
      <c r="Z384" s="88">
        <v>0</v>
      </c>
      <c r="AA384" s="88">
        <v>0</v>
      </c>
      <c r="AB384" s="88">
        <v>0</v>
      </c>
      <c r="AC384" s="88">
        <v>2.5</v>
      </c>
      <c r="AD384" s="87">
        <v>2.59770396</v>
      </c>
      <c r="AE384" s="88">
        <f t="shared" si="182"/>
        <v>2.5</v>
      </c>
      <c r="AF384" s="88">
        <f t="shared" si="182"/>
        <v>0</v>
      </c>
      <c r="AG384" s="88">
        <f t="shared" si="182"/>
        <v>0</v>
      </c>
      <c r="AH384" s="88">
        <f t="shared" si="182"/>
        <v>0</v>
      </c>
      <c r="AI384" s="88">
        <f t="shared" si="182"/>
        <v>2.5</v>
      </c>
      <c r="AJ384" s="89">
        <v>0</v>
      </c>
      <c r="AK384" s="89">
        <v>0</v>
      </c>
      <c r="AL384" s="89">
        <v>0</v>
      </c>
      <c r="AM384" s="89">
        <v>0</v>
      </c>
      <c r="AN384" s="89">
        <v>0</v>
      </c>
      <c r="AO384" s="89">
        <v>0</v>
      </c>
      <c r="AP384" s="89">
        <v>0</v>
      </c>
      <c r="AQ384" s="89">
        <v>0</v>
      </c>
      <c r="AR384" s="89">
        <v>0</v>
      </c>
      <c r="AS384" s="89">
        <v>0</v>
      </c>
      <c r="AT384" s="88">
        <f t="shared" si="179"/>
        <v>0</v>
      </c>
      <c r="AU384" s="89">
        <v>0</v>
      </c>
      <c r="AV384" s="89">
        <v>0</v>
      </c>
      <c r="AW384" s="89">
        <v>0</v>
      </c>
      <c r="AX384" s="89">
        <v>0</v>
      </c>
      <c r="AY384" s="88">
        <f t="shared" si="178"/>
        <v>2.5</v>
      </c>
      <c r="AZ384" s="89">
        <v>0</v>
      </c>
      <c r="BA384" s="89">
        <v>0</v>
      </c>
      <c r="BB384" s="89">
        <v>0</v>
      </c>
      <c r="BC384" s="89">
        <v>2.5</v>
      </c>
      <c r="BD384" s="78"/>
      <c r="BE384" s="90"/>
      <c r="BF384" s="115"/>
      <c r="BG384" s="34"/>
      <c r="BH384" s="34"/>
      <c r="BI384" s="34"/>
      <c r="BJ384" s="36"/>
      <c r="BK384" s="34"/>
      <c r="BL384" s="34"/>
      <c r="BM384" s="34"/>
      <c r="BN384" s="34"/>
      <c r="BO384" s="9"/>
    </row>
    <row r="385" spans="1:67" s="1" customFormat="1" ht="31.5" x14ac:dyDescent="0.25">
      <c r="A385" s="113" t="s">
        <v>437</v>
      </c>
      <c r="B385" s="114" t="s">
        <v>803</v>
      </c>
      <c r="C385" s="113" t="s">
        <v>804</v>
      </c>
      <c r="D385" s="87">
        <f>VLOOKUP(C385,'[1]10 Кв ф'!C370:I749,5,FALSE)</f>
        <v>0.46550855000000002</v>
      </c>
      <c r="E385" s="88">
        <f t="shared" si="181"/>
        <v>0</v>
      </c>
      <c r="F385" s="88">
        <f t="shared" si="180"/>
        <v>0</v>
      </c>
      <c r="G385" s="88">
        <f t="shared" si="180"/>
        <v>0</v>
      </c>
      <c r="H385" s="88">
        <f t="shared" si="180"/>
        <v>0</v>
      </c>
      <c r="I385" s="88">
        <f t="shared" si="180"/>
        <v>0</v>
      </c>
      <c r="J385" s="88">
        <f t="shared" si="176"/>
        <v>0</v>
      </c>
      <c r="K385" s="89">
        <v>0</v>
      </c>
      <c r="L385" s="89">
        <v>0</v>
      </c>
      <c r="M385" s="89">
        <v>0</v>
      </c>
      <c r="N385" s="89">
        <v>0</v>
      </c>
      <c r="O385" s="88">
        <f t="shared" si="167"/>
        <v>0</v>
      </c>
      <c r="P385" s="89">
        <v>0</v>
      </c>
      <c r="Q385" s="89">
        <v>0</v>
      </c>
      <c r="R385" s="89">
        <v>0</v>
      </c>
      <c r="S385" s="89">
        <v>0</v>
      </c>
      <c r="T385" s="88">
        <f t="shared" si="172"/>
        <v>0</v>
      </c>
      <c r="U385" s="89">
        <v>0</v>
      </c>
      <c r="V385" s="89">
        <v>0</v>
      </c>
      <c r="W385" s="89">
        <v>0</v>
      </c>
      <c r="X385" s="89">
        <v>0</v>
      </c>
      <c r="Y385" s="88">
        <f t="shared" si="168"/>
        <v>0</v>
      </c>
      <c r="Z385" s="89">
        <v>0</v>
      </c>
      <c r="AA385" s="89">
        <v>0</v>
      </c>
      <c r="AB385" s="89">
        <v>0</v>
      </c>
      <c r="AC385" s="89">
        <v>0</v>
      </c>
      <c r="AD385" s="87">
        <v>0.46550855000000002</v>
      </c>
      <c r="AE385" s="88">
        <f t="shared" si="182"/>
        <v>0</v>
      </c>
      <c r="AF385" s="88">
        <f t="shared" si="182"/>
        <v>0</v>
      </c>
      <c r="AG385" s="88">
        <f t="shared" si="182"/>
        <v>0</v>
      </c>
      <c r="AH385" s="88">
        <f t="shared" si="182"/>
        <v>0</v>
      </c>
      <c r="AI385" s="88">
        <f t="shared" si="182"/>
        <v>0</v>
      </c>
      <c r="AJ385" s="89">
        <v>0</v>
      </c>
      <c r="AK385" s="89">
        <v>0</v>
      </c>
      <c r="AL385" s="89">
        <v>0</v>
      </c>
      <c r="AM385" s="89">
        <v>0</v>
      </c>
      <c r="AN385" s="89">
        <v>0</v>
      </c>
      <c r="AO385" s="89">
        <v>0</v>
      </c>
      <c r="AP385" s="89">
        <v>0</v>
      </c>
      <c r="AQ385" s="89">
        <v>0</v>
      </c>
      <c r="AR385" s="89">
        <v>0</v>
      </c>
      <c r="AS385" s="89">
        <v>0</v>
      </c>
      <c r="AT385" s="88">
        <f t="shared" si="179"/>
        <v>0</v>
      </c>
      <c r="AU385" s="89">
        <v>0</v>
      </c>
      <c r="AV385" s="89">
        <v>0</v>
      </c>
      <c r="AW385" s="89">
        <v>0</v>
      </c>
      <c r="AX385" s="89">
        <v>0</v>
      </c>
      <c r="AY385" s="88">
        <f t="shared" si="178"/>
        <v>0</v>
      </c>
      <c r="AZ385" s="89">
        <v>0</v>
      </c>
      <c r="BA385" s="89">
        <v>0</v>
      </c>
      <c r="BB385" s="89">
        <v>0</v>
      </c>
      <c r="BC385" s="89">
        <v>0</v>
      </c>
      <c r="BD385" s="78"/>
      <c r="BE385" s="90"/>
      <c r="BF385" s="115"/>
      <c r="BG385" s="34"/>
      <c r="BH385" s="34"/>
      <c r="BI385" s="34"/>
      <c r="BJ385" s="36"/>
      <c r="BK385" s="34"/>
      <c r="BL385" s="34"/>
      <c r="BM385" s="34"/>
      <c r="BN385" s="34"/>
      <c r="BO385" s="9"/>
    </row>
    <row r="386" spans="1:67" s="1" customFormat="1" ht="31.5" x14ac:dyDescent="0.25">
      <c r="A386" s="113" t="s">
        <v>437</v>
      </c>
      <c r="B386" s="114" t="s">
        <v>805</v>
      </c>
      <c r="C386" s="113" t="s">
        <v>806</v>
      </c>
      <c r="D386" s="87">
        <f>VLOOKUP(C386,'[1]10 Кв ф'!C371:I750,5,FALSE)</f>
        <v>0.18183927999999999</v>
      </c>
      <c r="E386" s="88">
        <f t="shared" si="181"/>
        <v>9.1999999999999998E-2</v>
      </c>
      <c r="F386" s="88">
        <f t="shared" si="180"/>
        <v>0</v>
      </c>
      <c r="G386" s="88">
        <f t="shared" si="180"/>
        <v>0</v>
      </c>
      <c r="H386" s="88">
        <f t="shared" si="180"/>
        <v>0</v>
      </c>
      <c r="I386" s="88">
        <f t="shared" si="180"/>
        <v>9.1999999999999998E-2</v>
      </c>
      <c r="J386" s="88">
        <f t="shared" si="176"/>
        <v>0</v>
      </c>
      <c r="K386" s="89">
        <v>0</v>
      </c>
      <c r="L386" s="89">
        <v>0</v>
      </c>
      <c r="M386" s="89">
        <v>0</v>
      </c>
      <c r="N386" s="89">
        <v>0</v>
      </c>
      <c r="O386" s="88">
        <f t="shared" si="167"/>
        <v>0</v>
      </c>
      <c r="P386" s="89">
        <v>0</v>
      </c>
      <c r="Q386" s="89">
        <v>0</v>
      </c>
      <c r="R386" s="89">
        <v>0</v>
      </c>
      <c r="S386" s="89">
        <v>0</v>
      </c>
      <c r="T386" s="88">
        <f t="shared" si="172"/>
        <v>0</v>
      </c>
      <c r="U386" s="89">
        <v>0</v>
      </c>
      <c r="V386" s="89">
        <v>0</v>
      </c>
      <c r="W386" s="89">
        <v>0</v>
      </c>
      <c r="X386" s="89">
        <v>0</v>
      </c>
      <c r="Y386" s="88">
        <f t="shared" si="168"/>
        <v>9.1999999999999998E-2</v>
      </c>
      <c r="Z386" s="88">
        <v>0</v>
      </c>
      <c r="AA386" s="88">
        <v>0</v>
      </c>
      <c r="AB386" s="88">
        <v>0</v>
      </c>
      <c r="AC386" s="88">
        <v>9.1999999999999998E-2</v>
      </c>
      <c r="AD386" s="87">
        <v>0.18183927999999999</v>
      </c>
      <c r="AE386" s="88">
        <f t="shared" si="182"/>
        <v>9.1999999999999998E-2</v>
      </c>
      <c r="AF386" s="88">
        <f t="shared" si="182"/>
        <v>0</v>
      </c>
      <c r="AG386" s="88">
        <f t="shared" si="182"/>
        <v>0</v>
      </c>
      <c r="AH386" s="88">
        <f t="shared" si="182"/>
        <v>0</v>
      </c>
      <c r="AI386" s="88">
        <f t="shared" si="182"/>
        <v>9.1999999999999998E-2</v>
      </c>
      <c r="AJ386" s="89">
        <v>0</v>
      </c>
      <c r="AK386" s="89">
        <v>0</v>
      </c>
      <c r="AL386" s="89">
        <v>0</v>
      </c>
      <c r="AM386" s="89">
        <v>0</v>
      </c>
      <c r="AN386" s="89">
        <v>0</v>
      </c>
      <c r="AO386" s="89">
        <v>0</v>
      </c>
      <c r="AP386" s="89">
        <v>0</v>
      </c>
      <c r="AQ386" s="89">
        <v>0</v>
      </c>
      <c r="AR386" s="89">
        <v>0</v>
      </c>
      <c r="AS386" s="89">
        <v>0</v>
      </c>
      <c r="AT386" s="88">
        <f t="shared" si="179"/>
        <v>0</v>
      </c>
      <c r="AU386" s="89">
        <v>0</v>
      </c>
      <c r="AV386" s="89">
        <v>0</v>
      </c>
      <c r="AW386" s="89">
        <v>0</v>
      </c>
      <c r="AX386" s="89">
        <v>0</v>
      </c>
      <c r="AY386" s="88">
        <f t="shared" si="178"/>
        <v>9.1999999999999998E-2</v>
      </c>
      <c r="AZ386" s="89">
        <v>0</v>
      </c>
      <c r="BA386" s="89">
        <v>0</v>
      </c>
      <c r="BB386" s="89">
        <v>0</v>
      </c>
      <c r="BC386" s="89">
        <v>9.1999999999999998E-2</v>
      </c>
      <c r="BD386" s="78"/>
      <c r="BE386" s="90"/>
      <c r="BF386" s="115"/>
      <c r="BG386" s="34"/>
      <c r="BH386" s="34"/>
      <c r="BI386" s="34"/>
      <c r="BJ386" s="36"/>
      <c r="BK386" s="34"/>
      <c r="BL386" s="34"/>
      <c r="BM386" s="34"/>
      <c r="BN386" s="34"/>
      <c r="BO386" s="9"/>
    </row>
    <row r="387" spans="1:67" s="1" customFormat="1" ht="31.5" x14ac:dyDescent="0.25">
      <c r="A387" s="113" t="s">
        <v>437</v>
      </c>
      <c r="B387" s="114" t="s">
        <v>807</v>
      </c>
      <c r="C387" s="113" t="s">
        <v>808</v>
      </c>
      <c r="D387" s="87">
        <f>VLOOKUP(C387,'[1]10 Кв ф'!C372:I751,5,FALSE)</f>
        <v>0.35536590000000001</v>
      </c>
      <c r="E387" s="88">
        <f t="shared" si="181"/>
        <v>0.33905000000000002</v>
      </c>
      <c r="F387" s="88">
        <f t="shared" si="180"/>
        <v>0</v>
      </c>
      <c r="G387" s="88">
        <f t="shared" si="180"/>
        <v>0</v>
      </c>
      <c r="H387" s="88">
        <f t="shared" si="180"/>
        <v>0</v>
      </c>
      <c r="I387" s="88">
        <f t="shared" si="180"/>
        <v>0.33905000000000002</v>
      </c>
      <c r="J387" s="88">
        <f t="shared" si="176"/>
        <v>0</v>
      </c>
      <c r="K387" s="89">
        <v>0</v>
      </c>
      <c r="L387" s="89">
        <v>0</v>
      </c>
      <c r="M387" s="89">
        <v>0</v>
      </c>
      <c r="N387" s="89">
        <v>0</v>
      </c>
      <c r="O387" s="88">
        <f t="shared" si="167"/>
        <v>0</v>
      </c>
      <c r="P387" s="89">
        <v>0</v>
      </c>
      <c r="Q387" s="89">
        <v>0</v>
      </c>
      <c r="R387" s="89">
        <v>0</v>
      </c>
      <c r="S387" s="89">
        <v>0</v>
      </c>
      <c r="T387" s="88">
        <f t="shared" si="172"/>
        <v>0</v>
      </c>
      <c r="U387" s="89">
        <v>0</v>
      </c>
      <c r="V387" s="89">
        <v>0</v>
      </c>
      <c r="W387" s="89">
        <v>0</v>
      </c>
      <c r="X387" s="89">
        <v>0</v>
      </c>
      <c r="Y387" s="88">
        <f t="shared" si="168"/>
        <v>0.33905000000000002</v>
      </c>
      <c r="Z387" s="88">
        <v>0</v>
      </c>
      <c r="AA387" s="88">
        <v>0</v>
      </c>
      <c r="AB387" s="88">
        <v>0</v>
      </c>
      <c r="AC387" s="88">
        <v>0.33905000000000002</v>
      </c>
      <c r="AD387" s="87">
        <v>0.35536590000000001</v>
      </c>
      <c r="AE387" s="88">
        <f t="shared" si="182"/>
        <v>0.33905000000000002</v>
      </c>
      <c r="AF387" s="88">
        <f t="shared" si="182"/>
        <v>0</v>
      </c>
      <c r="AG387" s="88">
        <f t="shared" si="182"/>
        <v>0</v>
      </c>
      <c r="AH387" s="88">
        <f t="shared" si="182"/>
        <v>0</v>
      </c>
      <c r="AI387" s="88">
        <f t="shared" si="182"/>
        <v>0.33905000000000002</v>
      </c>
      <c r="AJ387" s="89">
        <v>0</v>
      </c>
      <c r="AK387" s="89">
        <v>0</v>
      </c>
      <c r="AL387" s="89">
        <v>0</v>
      </c>
      <c r="AM387" s="89">
        <v>0</v>
      </c>
      <c r="AN387" s="89">
        <v>0</v>
      </c>
      <c r="AO387" s="89">
        <v>0</v>
      </c>
      <c r="AP387" s="89">
        <v>0</v>
      </c>
      <c r="AQ387" s="89">
        <v>0</v>
      </c>
      <c r="AR387" s="89">
        <v>0</v>
      </c>
      <c r="AS387" s="89">
        <v>0</v>
      </c>
      <c r="AT387" s="88">
        <f t="shared" si="179"/>
        <v>0</v>
      </c>
      <c r="AU387" s="89">
        <v>0</v>
      </c>
      <c r="AV387" s="89">
        <v>0</v>
      </c>
      <c r="AW387" s="89">
        <v>0</v>
      </c>
      <c r="AX387" s="89">
        <v>0</v>
      </c>
      <c r="AY387" s="88">
        <f t="shared" si="178"/>
        <v>0.33905000000000002</v>
      </c>
      <c r="AZ387" s="89">
        <v>0</v>
      </c>
      <c r="BA387" s="89">
        <v>0</v>
      </c>
      <c r="BB387" s="89">
        <v>0</v>
      </c>
      <c r="BC387" s="89">
        <v>0.33905000000000002</v>
      </c>
      <c r="BD387" s="78"/>
      <c r="BE387" s="90"/>
      <c r="BF387" s="115"/>
      <c r="BG387" s="34"/>
      <c r="BH387" s="34"/>
      <c r="BI387" s="34"/>
      <c r="BJ387" s="36"/>
      <c r="BK387" s="34"/>
      <c r="BL387" s="34"/>
      <c r="BM387" s="34"/>
      <c r="BN387" s="34"/>
      <c r="BO387" s="9"/>
    </row>
    <row r="388" spans="1:67" s="1" customFormat="1" ht="31.5" x14ac:dyDescent="0.25">
      <c r="A388" s="113" t="s">
        <v>437</v>
      </c>
      <c r="B388" s="114" t="s">
        <v>809</v>
      </c>
      <c r="C388" s="113" t="s">
        <v>810</v>
      </c>
      <c r="D388" s="87">
        <f>VLOOKUP(C388,'[1]10 Кв ф'!C373:I752,5,FALSE)</f>
        <v>0.18599559999999998</v>
      </c>
      <c r="E388" s="88">
        <f t="shared" si="181"/>
        <v>0.17899999999999999</v>
      </c>
      <c r="F388" s="88">
        <f t="shared" si="180"/>
        <v>0</v>
      </c>
      <c r="G388" s="88">
        <f t="shared" si="180"/>
        <v>0</v>
      </c>
      <c r="H388" s="88">
        <f t="shared" si="180"/>
        <v>0</v>
      </c>
      <c r="I388" s="88">
        <f t="shared" si="180"/>
        <v>0.17899999999999999</v>
      </c>
      <c r="J388" s="88">
        <f t="shared" si="176"/>
        <v>0</v>
      </c>
      <c r="K388" s="89">
        <v>0</v>
      </c>
      <c r="L388" s="89">
        <v>0</v>
      </c>
      <c r="M388" s="89">
        <v>0</v>
      </c>
      <c r="N388" s="89">
        <v>0</v>
      </c>
      <c r="O388" s="88">
        <f t="shared" si="167"/>
        <v>0</v>
      </c>
      <c r="P388" s="89">
        <v>0</v>
      </c>
      <c r="Q388" s="89">
        <v>0</v>
      </c>
      <c r="R388" s="89">
        <v>0</v>
      </c>
      <c r="S388" s="89">
        <v>0</v>
      </c>
      <c r="T388" s="88">
        <f t="shared" si="172"/>
        <v>0</v>
      </c>
      <c r="U388" s="89">
        <v>0</v>
      </c>
      <c r="V388" s="89">
        <v>0</v>
      </c>
      <c r="W388" s="89">
        <v>0</v>
      </c>
      <c r="X388" s="89">
        <v>0</v>
      </c>
      <c r="Y388" s="88">
        <f t="shared" si="168"/>
        <v>0.17899999999999999</v>
      </c>
      <c r="Z388" s="88">
        <v>0</v>
      </c>
      <c r="AA388" s="88">
        <v>0</v>
      </c>
      <c r="AB388" s="88">
        <v>0</v>
      </c>
      <c r="AC388" s="88">
        <v>0.17899999999999999</v>
      </c>
      <c r="AD388" s="87">
        <v>0.18599559999999998</v>
      </c>
      <c r="AE388" s="88">
        <f t="shared" si="182"/>
        <v>0.17899999999999999</v>
      </c>
      <c r="AF388" s="88">
        <f t="shared" si="182"/>
        <v>0</v>
      </c>
      <c r="AG388" s="88">
        <f t="shared" si="182"/>
        <v>0</v>
      </c>
      <c r="AH388" s="88">
        <f t="shared" si="182"/>
        <v>0</v>
      </c>
      <c r="AI388" s="88">
        <f t="shared" si="182"/>
        <v>0.17899999999999999</v>
      </c>
      <c r="AJ388" s="89">
        <v>0</v>
      </c>
      <c r="AK388" s="89">
        <v>0</v>
      </c>
      <c r="AL388" s="89">
        <v>0</v>
      </c>
      <c r="AM388" s="89">
        <v>0</v>
      </c>
      <c r="AN388" s="89">
        <v>0</v>
      </c>
      <c r="AO388" s="89">
        <v>0</v>
      </c>
      <c r="AP388" s="89">
        <v>0</v>
      </c>
      <c r="AQ388" s="89">
        <v>0</v>
      </c>
      <c r="AR388" s="89">
        <v>0</v>
      </c>
      <c r="AS388" s="89">
        <v>0</v>
      </c>
      <c r="AT388" s="88">
        <f t="shared" si="179"/>
        <v>0</v>
      </c>
      <c r="AU388" s="89">
        <v>0</v>
      </c>
      <c r="AV388" s="89">
        <v>0</v>
      </c>
      <c r="AW388" s="89">
        <v>0</v>
      </c>
      <c r="AX388" s="89">
        <v>0</v>
      </c>
      <c r="AY388" s="88">
        <f t="shared" si="178"/>
        <v>0.17899999999999999</v>
      </c>
      <c r="AZ388" s="89">
        <v>0</v>
      </c>
      <c r="BA388" s="89">
        <v>0</v>
      </c>
      <c r="BB388" s="89">
        <v>0</v>
      </c>
      <c r="BC388" s="89">
        <v>0.17899999999999999</v>
      </c>
      <c r="BD388" s="78"/>
      <c r="BE388" s="90"/>
      <c r="BF388" s="115"/>
      <c r="BG388" s="34"/>
      <c r="BH388" s="34"/>
      <c r="BI388" s="34"/>
      <c r="BJ388" s="36"/>
      <c r="BK388" s="34"/>
      <c r="BL388" s="34"/>
      <c r="BM388" s="34"/>
      <c r="BN388" s="34"/>
      <c r="BO388" s="9"/>
    </row>
    <row r="389" spans="1:67" s="1" customFormat="1" ht="31.5" x14ac:dyDescent="0.25">
      <c r="A389" s="113" t="s">
        <v>437</v>
      </c>
      <c r="B389" s="114" t="s">
        <v>811</v>
      </c>
      <c r="C389" s="113" t="s">
        <v>812</v>
      </c>
      <c r="D389" s="87">
        <f>VLOOKUP(C389,'[1]10 Кв ф'!C374:I753,5,FALSE)</f>
        <v>0.27992857599999998</v>
      </c>
      <c r="E389" s="88">
        <f t="shared" si="181"/>
        <v>0</v>
      </c>
      <c r="F389" s="88">
        <f t="shared" si="180"/>
        <v>0</v>
      </c>
      <c r="G389" s="88">
        <f t="shared" si="180"/>
        <v>0</v>
      </c>
      <c r="H389" s="88">
        <f t="shared" si="180"/>
        <v>0</v>
      </c>
      <c r="I389" s="88">
        <f t="shared" si="180"/>
        <v>0</v>
      </c>
      <c r="J389" s="88">
        <f t="shared" si="176"/>
        <v>0</v>
      </c>
      <c r="K389" s="89">
        <v>0</v>
      </c>
      <c r="L389" s="89">
        <v>0</v>
      </c>
      <c r="M389" s="89">
        <v>0</v>
      </c>
      <c r="N389" s="89">
        <v>0</v>
      </c>
      <c r="O389" s="88">
        <f t="shared" si="167"/>
        <v>0</v>
      </c>
      <c r="P389" s="89">
        <v>0</v>
      </c>
      <c r="Q389" s="89">
        <v>0</v>
      </c>
      <c r="R389" s="89">
        <v>0</v>
      </c>
      <c r="S389" s="89">
        <v>0</v>
      </c>
      <c r="T389" s="88">
        <f t="shared" si="172"/>
        <v>0</v>
      </c>
      <c r="U389" s="89">
        <v>0</v>
      </c>
      <c r="V389" s="89">
        <v>0</v>
      </c>
      <c r="W389" s="89">
        <v>0</v>
      </c>
      <c r="X389" s="89">
        <v>0</v>
      </c>
      <c r="Y389" s="88">
        <f t="shared" si="168"/>
        <v>0</v>
      </c>
      <c r="Z389" s="89">
        <v>0</v>
      </c>
      <c r="AA389" s="89">
        <v>0</v>
      </c>
      <c r="AB389" s="89">
        <v>0</v>
      </c>
      <c r="AC389" s="89">
        <v>0</v>
      </c>
      <c r="AD389" s="87">
        <v>0.27016120999999998</v>
      </c>
      <c r="AE389" s="88">
        <f t="shared" si="182"/>
        <v>0</v>
      </c>
      <c r="AF389" s="88">
        <f t="shared" si="182"/>
        <v>0</v>
      </c>
      <c r="AG389" s="88">
        <f t="shared" si="182"/>
        <v>0</v>
      </c>
      <c r="AH389" s="88">
        <f t="shared" si="182"/>
        <v>0</v>
      </c>
      <c r="AI389" s="88">
        <f t="shared" si="182"/>
        <v>0</v>
      </c>
      <c r="AJ389" s="89">
        <v>0</v>
      </c>
      <c r="AK389" s="89">
        <v>0</v>
      </c>
      <c r="AL389" s="89">
        <v>0</v>
      </c>
      <c r="AM389" s="89">
        <v>0</v>
      </c>
      <c r="AN389" s="89">
        <v>0</v>
      </c>
      <c r="AO389" s="89">
        <v>0</v>
      </c>
      <c r="AP389" s="89">
        <v>0</v>
      </c>
      <c r="AQ389" s="89">
        <v>0</v>
      </c>
      <c r="AR389" s="89">
        <v>0</v>
      </c>
      <c r="AS389" s="89">
        <v>0</v>
      </c>
      <c r="AT389" s="88">
        <f t="shared" si="179"/>
        <v>0</v>
      </c>
      <c r="AU389" s="89">
        <v>0</v>
      </c>
      <c r="AV389" s="89">
        <v>0</v>
      </c>
      <c r="AW389" s="89">
        <v>0</v>
      </c>
      <c r="AX389" s="89">
        <v>0</v>
      </c>
      <c r="AY389" s="88">
        <f t="shared" si="178"/>
        <v>0</v>
      </c>
      <c r="AZ389" s="89">
        <v>0</v>
      </c>
      <c r="BA389" s="89">
        <v>0</v>
      </c>
      <c r="BB389" s="89">
        <v>0</v>
      </c>
      <c r="BC389" s="89">
        <v>0</v>
      </c>
      <c r="BD389" s="78"/>
      <c r="BE389" s="90"/>
      <c r="BF389" s="115"/>
      <c r="BG389" s="34"/>
      <c r="BH389" s="34"/>
      <c r="BI389" s="34"/>
      <c r="BJ389" s="36"/>
      <c r="BK389" s="34"/>
      <c r="BL389" s="34"/>
      <c r="BM389" s="34"/>
      <c r="BN389" s="34"/>
      <c r="BO389" s="9"/>
    </row>
    <row r="390" spans="1:67" s="1" customFormat="1" ht="31.5" x14ac:dyDescent="0.25">
      <c r="A390" s="113" t="s">
        <v>437</v>
      </c>
      <c r="B390" s="114" t="s">
        <v>813</v>
      </c>
      <c r="C390" s="113" t="s">
        <v>814</v>
      </c>
      <c r="D390" s="87">
        <f>VLOOKUP(C390,'[1]10 Кв ф'!C375:I754,5,FALSE)</f>
        <v>0.4062809</v>
      </c>
      <c r="E390" s="88">
        <f t="shared" si="181"/>
        <v>0</v>
      </c>
      <c r="F390" s="88">
        <f t="shared" si="180"/>
        <v>0</v>
      </c>
      <c r="G390" s="88">
        <f t="shared" si="180"/>
        <v>0</v>
      </c>
      <c r="H390" s="88">
        <f t="shared" si="180"/>
        <v>0</v>
      </c>
      <c r="I390" s="88">
        <f t="shared" si="180"/>
        <v>0</v>
      </c>
      <c r="J390" s="88">
        <f t="shared" si="176"/>
        <v>0</v>
      </c>
      <c r="K390" s="89">
        <v>0</v>
      </c>
      <c r="L390" s="89">
        <v>0</v>
      </c>
      <c r="M390" s="89">
        <v>0</v>
      </c>
      <c r="N390" s="89">
        <v>0</v>
      </c>
      <c r="O390" s="88">
        <f t="shared" si="167"/>
        <v>0</v>
      </c>
      <c r="P390" s="89">
        <v>0</v>
      </c>
      <c r="Q390" s="89">
        <v>0</v>
      </c>
      <c r="R390" s="89">
        <v>0</v>
      </c>
      <c r="S390" s="89">
        <v>0</v>
      </c>
      <c r="T390" s="88">
        <f t="shared" si="172"/>
        <v>0</v>
      </c>
      <c r="U390" s="89">
        <v>0</v>
      </c>
      <c r="V390" s="89">
        <v>0</v>
      </c>
      <c r="W390" s="89">
        <v>0</v>
      </c>
      <c r="X390" s="89">
        <v>0</v>
      </c>
      <c r="Y390" s="88">
        <f t="shared" si="168"/>
        <v>0</v>
      </c>
      <c r="Z390" s="89">
        <v>0</v>
      </c>
      <c r="AA390" s="89">
        <v>0</v>
      </c>
      <c r="AB390" s="89">
        <v>0</v>
      </c>
      <c r="AC390" s="89">
        <v>0</v>
      </c>
      <c r="AD390" s="87">
        <v>0.4062809</v>
      </c>
      <c r="AE390" s="88">
        <f t="shared" si="182"/>
        <v>0</v>
      </c>
      <c r="AF390" s="88">
        <f t="shared" si="182"/>
        <v>0</v>
      </c>
      <c r="AG390" s="88">
        <f t="shared" si="182"/>
        <v>0</v>
      </c>
      <c r="AH390" s="88">
        <f t="shared" si="182"/>
        <v>0</v>
      </c>
      <c r="AI390" s="88">
        <f t="shared" si="182"/>
        <v>0</v>
      </c>
      <c r="AJ390" s="89">
        <v>0</v>
      </c>
      <c r="AK390" s="89">
        <v>0</v>
      </c>
      <c r="AL390" s="89">
        <v>0</v>
      </c>
      <c r="AM390" s="89">
        <v>0</v>
      </c>
      <c r="AN390" s="89">
        <v>0</v>
      </c>
      <c r="AO390" s="89">
        <v>0</v>
      </c>
      <c r="AP390" s="89">
        <v>0</v>
      </c>
      <c r="AQ390" s="89">
        <v>0</v>
      </c>
      <c r="AR390" s="89">
        <v>0</v>
      </c>
      <c r="AS390" s="89">
        <v>0</v>
      </c>
      <c r="AT390" s="88">
        <f t="shared" si="179"/>
        <v>0</v>
      </c>
      <c r="AU390" s="89">
        <v>0</v>
      </c>
      <c r="AV390" s="89">
        <v>0</v>
      </c>
      <c r="AW390" s="89">
        <v>0</v>
      </c>
      <c r="AX390" s="89">
        <v>0</v>
      </c>
      <c r="AY390" s="88">
        <f t="shared" si="178"/>
        <v>0</v>
      </c>
      <c r="AZ390" s="89">
        <v>0</v>
      </c>
      <c r="BA390" s="89">
        <v>0</v>
      </c>
      <c r="BB390" s="89">
        <v>0</v>
      </c>
      <c r="BC390" s="89">
        <v>0</v>
      </c>
      <c r="BD390" s="78"/>
      <c r="BE390" s="90"/>
      <c r="BF390" s="115"/>
      <c r="BG390" s="34"/>
      <c r="BH390" s="34"/>
      <c r="BI390" s="34"/>
      <c r="BJ390" s="36"/>
      <c r="BK390" s="34"/>
      <c r="BL390" s="34"/>
      <c r="BM390" s="34"/>
      <c r="BN390" s="34"/>
      <c r="BO390" s="9"/>
    </row>
    <row r="391" spans="1:67" s="1" customFormat="1" ht="31.5" x14ac:dyDescent="0.25">
      <c r="A391" s="113" t="s">
        <v>437</v>
      </c>
      <c r="B391" s="114" t="s">
        <v>815</v>
      </c>
      <c r="C391" s="113" t="s">
        <v>816</v>
      </c>
      <c r="D391" s="87">
        <f>VLOOKUP(C391,'[1]10 Кв ф'!C376:I755,5,FALSE)</f>
        <v>0.22714323</v>
      </c>
      <c r="E391" s="88">
        <f t="shared" si="181"/>
        <v>0</v>
      </c>
      <c r="F391" s="88">
        <f t="shared" si="180"/>
        <v>0</v>
      </c>
      <c r="G391" s="88">
        <f t="shared" si="180"/>
        <v>0</v>
      </c>
      <c r="H391" s="88">
        <f t="shared" si="180"/>
        <v>0</v>
      </c>
      <c r="I391" s="88">
        <f t="shared" si="180"/>
        <v>0</v>
      </c>
      <c r="J391" s="88">
        <f t="shared" si="176"/>
        <v>0</v>
      </c>
      <c r="K391" s="89">
        <v>0</v>
      </c>
      <c r="L391" s="89">
        <v>0</v>
      </c>
      <c r="M391" s="89">
        <v>0</v>
      </c>
      <c r="N391" s="89">
        <v>0</v>
      </c>
      <c r="O391" s="88">
        <f t="shared" si="167"/>
        <v>0</v>
      </c>
      <c r="P391" s="89">
        <v>0</v>
      </c>
      <c r="Q391" s="89">
        <v>0</v>
      </c>
      <c r="R391" s="89">
        <v>0</v>
      </c>
      <c r="S391" s="89">
        <v>0</v>
      </c>
      <c r="T391" s="88">
        <f t="shared" si="172"/>
        <v>0</v>
      </c>
      <c r="U391" s="89">
        <v>0</v>
      </c>
      <c r="V391" s="89">
        <v>0</v>
      </c>
      <c r="W391" s="89">
        <v>0</v>
      </c>
      <c r="X391" s="89">
        <v>0</v>
      </c>
      <c r="Y391" s="88">
        <f t="shared" si="168"/>
        <v>0</v>
      </c>
      <c r="Z391" s="89">
        <v>0</v>
      </c>
      <c r="AA391" s="89">
        <v>0</v>
      </c>
      <c r="AB391" s="89">
        <v>0</v>
      </c>
      <c r="AC391" s="89">
        <v>0</v>
      </c>
      <c r="AD391" s="87">
        <v>0.21924621</v>
      </c>
      <c r="AE391" s="88">
        <f t="shared" si="182"/>
        <v>0</v>
      </c>
      <c r="AF391" s="88">
        <f t="shared" si="182"/>
        <v>0</v>
      </c>
      <c r="AG391" s="88">
        <f t="shared" si="182"/>
        <v>0</v>
      </c>
      <c r="AH391" s="88">
        <f t="shared" si="182"/>
        <v>0</v>
      </c>
      <c r="AI391" s="88">
        <f t="shared" si="182"/>
        <v>0</v>
      </c>
      <c r="AJ391" s="89">
        <v>0</v>
      </c>
      <c r="AK391" s="89">
        <v>0</v>
      </c>
      <c r="AL391" s="89">
        <v>0</v>
      </c>
      <c r="AM391" s="89">
        <v>0</v>
      </c>
      <c r="AN391" s="89">
        <v>0</v>
      </c>
      <c r="AO391" s="89">
        <v>0</v>
      </c>
      <c r="AP391" s="89">
        <v>0</v>
      </c>
      <c r="AQ391" s="89">
        <v>0</v>
      </c>
      <c r="AR391" s="89">
        <v>0</v>
      </c>
      <c r="AS391" s="89">
        <v>0</v>
      </c>
      <c r="AT391" s="88">
        <f t="shared" si="179"/>
        <v>0</v>
      </c>
      <c r="AU391" s="89">
        <v>0</v>
      </c>
      <c r="AV391" s="89">
        <v>0</v>
      </c>
      <c r="AW391" s="89">
        <v>0</v>
      </c>
      <c r="AX391" s="89">
        <v>0</v>
      </c>
      <c r="AY391" s="88">
        <f t="shared" si="178"/>
        <v>0</v>
      </c>
      <c r="AZ391" s="89">
        <v>0</v>
      </c>
      <c r="BA391" s="89">
        <v>0</v>
      </c>
      <c r="BB391" s="89">
        <v>0</v>
      </c>
      <c r="BC391" s="89">
        <v>0</v>
      </c>
      <c r="BD391" s="78"/>
      <c r="BE391" s="90"/>
      <c r="BF391" s="115"/>
      <c r="BG391" s="34"/>
      <c r="BH391" s="34"/>
      <c r="BI391" s="34"/>
      <c r="BJ391" s="36"/>
      <c r="BK391" s="34"/>
      <c r="BL391" s="34"/>
      <c r="BM391" s="34"/>
      <c r="BN391" s="34"/>
      <c r="BO391" s="9"/>
    </row>
    <row r="392" spans="1:67" s="1" customFormat="1" ht="31.5" x14ac:dyDescent="0.25">
      <c r="A392" s="113" t="s">
        <v>437</v>
      </c>
      <c r="B392" s="114" t="s">
        <v>817</v>
      </c>
      <c r="C392" s="113" t="s">
        <v>818</v>
      </c>
      <c r="D392" s="87">
        <f>VLOOKUP(C392,'[1]10 Кв ф'!C377:I756,5,FALSE)</f>
        <v>0.35536590000000001</v>
      </c>
      <c r="E392" s="88">
        <f t="shared" si="181"/>
        <v>0.33905000000000002</v>
      </c>
      <c r="F392" s="88">
        <f t="shared" si="180"/>
        <v>0</v>
      </c>
      <c r="G392" s="88">
        <f t="shared" si="180"/>
        <v>0</v>
      </c>
      <c r="H392" s="88">
        <f t="shared" si="180"/>
        <v>0</v>
      </c>
      <c r="I392" s="88">
        <f t="shared" si="180"/>
        <v>0.33905000000000002</v>
      </c>
      <c r="J392" s="88">
        <f t="shared" si="176"/>
        <v>0</v>
      </c>
      <c r="K392" s="89">
        <v>0</v>
      </c>
      <c r="L392" s="89">
        <v>0</v>
      </c>
      <c r="M392" s="89">
        <v>0</v>
      </c>
      <c r="N392" s="89">
        <v>0</v>
      </c>
      <c r="O392" s="88">
        <f t="shared" si="167"/>
        <v>0</v>
      </c>
      <c r="P392" s="89">
        <v>0</v>
      </c>
      <c r="Q392" s="89">
        <v>0</v>
      </c>
      <c r="R392" s="89">
        <v>0</v>
      </c>
      <c r="S392" s="89">
        <v>0</v>
      </c>
      <c r="T392" s="88">
        <f t="shared" si="172"/>
        <v>0</v>
      </c>
      <c r="U392" s="89">
        <v>0</v>
      </c>
      <c r="V392" s="89">
        <v>0</v>
      </c>
      <c r="W392" s="89">
        <v>0</v>
      </c>
      <c r="X392" s="89">
        <v>0</v>
      </c>
      <c r="Y392" s="88">
        <f t="shared" si="168"/>
        <v>0.33905000000000002</v>
      </c>
      <c r="Z392" s="88">
        <v>0</v>
      </c>
      <c r="AA392" s="88">
        <v>0</v>
      </c>
      <c r="AB392" s="88">
        <v>0</v>
      </c>
      <c r="AC392" s="88">
        <v>0.33905000000000002</v>
      </c>
      <c r="AD392" s="87">
        <v>0.35536590000000001</v>
      </c>
      <c r="AE392" s="88">
        <f t="shared" si="182"/>
        <v>0.33905000000000002</v>
      </c>
      <c r="AF392" s="88">
        <f t="shared" si="182"/>
        <v>0</v>
      </c>
      <c r="AG392" s="88">
        <f t="shared" si="182"/>
        <v>0</v>
      </c>
      <c r="AH392" s="88">
        <f t="shared" si="182"/>
        <v>0</v>
      </c>
      <c r="AI392" s="88">
        <f t="shared" si="182"/>
        <v>0.33905000000000002</v>
      </c>
      <c r="AJ392" s="89">
        <v>0</v>
      </c>
      <c r="AK392" s="89">
        <v>0</v>
      </c>
      <c r="AL392" s="89">
        <v>0</v>
      </c>
      <c r="AM392" s="89">
        <v>0</v>
      </c>
      <c r="AN392" s="89">
        <v>0</v>
      </c>
      <c r="AO392" s="89">
        <v>0</v>
      </c>
      <c r="AP392" s="89">
        <v>0</v>
      </c>
      <c r="AQ392" s="89">
        <v>0</v>
      </c>
      <c r="AR392" s="89">
        <v>0</v>
      </c>
      <c r="AS392" s="89">
        <v>0</v>
      </c>
      <c r="AT392" s="88">
        <f t="shared" si="179"/>
        <v>0</v>
      </c>
      <c r="AU392" s="89">
        <v>0</v>
      </c>
      <c r="AV392" s="89">
        <v>0</v>
      </c>
      <c r="AW392" s="89">
        <v>0</v>
      </c>
      <c r="AX392" s="89">
        <v>0</v>
      </c>
      <c r="AY392" s="88">
        <f t="shared" si="178"/>
        <v>0.33905000000000002</v>
      </c>
      <c r="AZ392" s="89">
        <v>0</v>
      </c>
      <c r="BA392" s="89">
        <v>0</v>
      </c>
      <c r="BB392" s="89">
        <v>0</v>
      </c>
      <c r="BC392" s="89">
        <v>0.33905000000000002</v>
      </c>
      <c r="BD392" s="78"/>
      <c r="BE392" s="90"/>
      <c r="BF392" s="115"/>
      <c r="BG392" s="34"/>
      <c r="BH392" s="34"/>
      <c r="BI392" s="34"/>
      <c r="BJ392" s="36"/>
      <c r="BK392" s="34"/>
      <c r="BL392" s="34"/>
      <c r="BM392" s="34"/>
      <c r="BN392" s="34"/>
      <c r="BO392" s="9"/>
    </row>
    <row r="393" spans="1:67" s="1" customFormat="1" ht="31.5" x14ac:dyDescent="0.25">
      <c r="A393" s="113" t="s">
        <v>437</v>
      </c>
      <c r="B393" s="114" t="s">
        <v>819</v>
      </c>
      <c r="C393" s="113" t="s">
        <v>820</v>
      </c>
      <c r="D393" s="87">
        <f>VLOOKUP(C393,'[1]10 Кв ф'!C378:I757,5,FALSE)</f>
        <v>0.15170591</v>
      </c>
      <c r="E393" s="88">
        <f t="shared" si="181"/>
        <v>0.14599999999999999</v>
      </c>
      <c r="F393" s="88">
        <f t="shared" si="180"/>
        <v>0</v>
      </c>
      <c r="G393" s="88">
        <f t="shared" si="180"/>
        <v>0</v>
      </c>
      <c r="H393" s="88">
        <f t="shared" si="180"/>
        <v>0</v>
      </c>
      <c r="I393" s="88">
        <f t="shared" si="180"/>
        <v>0.14599999999999999</v>
      </c>
      <c r="J393" s="88">
        <f t="shared" si="176"/>
        <v>0</v>
      </c>
      <c r="K393" s="89">
        <v>0</v>
      </c>
      <c r="L393" s="89">
        <v>0</v>
      </c>
      <c r="M393" s="89">
        <v>0</v>
      </c>
      <c r="N393" s="89">
        <v>0</v>
      </c>
      <c r="O393" s="88">
        <f t="shared" si="167"/>
        <v>0</v>
      </c>
      <c r="P393" s="89">
        <v>0</v>
      </c>
      <c r="Q393" s="89">
        <v>0</v>
      </c>
      <c r="R393" s="89">
        <v>0</v>
      </c>
      <c r="S393" s="89">
        <v>0</v>
      </c>
      <c r="T393" s="88">
        <f t="shared" si="172"/>
        <v>0</v>
      </c>
      <c r="U393" s="89">
        <v>0</v>
      </c>
      <c r="V393" s="89">
        <v>0</v>
      </c>
      <c r="W393" s="89">
        <v>0</v>
      </c>
      <c r="X393" s="89">
        <v>0</v>
      </c>
      <c r="Y393" s="88">
        <f t="shared" si="168"/>
        <v>0.14599999999999999</v>
      </c>
      <c r="Z393" s="88">
        <v>0</v>
      </c>
      <c r="AA393" s="88">
        <v>0</v>
      </c>
      <c r="AB393" s="88">
        <v>0</v>
      </c>
      <c r="AC393" s="88">
        <v>0.14599999999999999</v>
      </c>
      <c r="AD393" s="87">
        <v>0.15170591</v>
      </c>
      <c r="AE393" s="88">
        <f t="shared" si="182"/>
        <v>0.14599999999999999</v>
      </c>
      <c r="AF393" s="88">
        <f t="shared" si="182"/>
        <v>0</v>
      </c>
      <c r="AG393" s="88">
        <f t="shared" si="182"/>
        <v>0</v>
      </c>
      <c r="AH393" s="88">
        <f t="shared" si="182"/>
        <v>0</v>
      </c>
      <c r="AI393" s="88">
        <f t="shared" si="182"/>
        <v>0.14599999999999999</v>
      </c>
      <c r="AJ393" s="89">
        <v>0</v>
      </c>
      <c r="AK393" s="89">
        <v>0</v>
      </c>
      <c r="AL393" s="89">
        <v>0</v>
      </c>
      <c r="AM393" s="89">
        <v>0</v>
      </c>
      <c r="AN393" s="89">
        <v>0</v>
      </c>
      <c r="AO393" s="89">
        <v>0</v>
      </c>
      <c r="AP393" s="89">
        <v>0</v>
      </c>
      <c r="AQ393" s="89">
        <v>0</v>
      </c>
      <c r="AR393" s="89">
        <v>0</v>
      </c>
      <c r="AS393" s="89">
        <v>0</v>
      </c>
      <c r="AT393" s="88">
        <f t="shared" si="179"/>
        <v>0</v>
      </c>
      <c r="AU393" s="89">
        <v>0</v>
      </c>
      <c r="AV393" s="89">
        <v>0</v>
      </c>
      <c r="AW393" s="89">
        <v>0</v>
      </c>
      <c r="AX393" s="89">
        <v>0</v>
      </c>
      <c r="AY393" s="88">
        <f t="shared" si="178"/>
        <v>0.14599999999999999</v>
      </c>
      <c r="AZ393" s="89">
        <v>0</v>
      </c>
      <c r="BA393" s="89">
        <v>0</v>
      </c>
      <c r="BB393" s="89">
        <v>0</v>
      </c>
      <c r="BC393" s="89">
        <v>0.14599999999999999</v>
      </c>
      <c r="BD393" s="78"/>
      <c r="BE393" s="90"/>
      <c r="BF393" s="115"/>
      <c r="BG393" s="34"/>
      <c r="BH393" s="34"/>
      <c r="BI393" s="34"/>
      <c r="BJ393" s="36"/>
      <c r="BK393" s="34"/>
      <c r="BL393" s="34"/>
      <c r="BM393" s="34"/>
      <c r="BN393" s="34"/>
      <c r="BO393" s="9"/>
    </row>
    <row r="394" spans="1:67" s="1" customFormat="1" ht="31.5" x14ac:dyDescent="0.25">
      <c r="A394" s="113" t="s">
        <v>437</v>
      </c>
      <c r="B394" s="114" t="s">
        <v>821</v>
      </c>
      <c r="C394" s="113" t="s">
        <v>822</v>
      </c>
      <c r="D394" s="87">
        <f>VLOOKUP(C394,'[1]10 Кв ф'!C379:I758,5,FALSE)</f>
        <v>0.14858866665500001</v>
      </c>
      <c r="E394" s="88">
        <f t="shared" si="181"/>
        <v>0.10199999999999999</v>
      </c>
      <c r="F394" s="88">
        <f t="shared" si="180"/>
        <v>0</v>
      </c>
      <c r="G394" s="88">
        <f t="shared" si="180"/>
        <v>0</v>
      </c>
      <c r="H394" s="88">
        <f t="shared" si="180"/>
        <v>0</v>
      </c>
      <c r="I394" s="88">
        <f t="shared" si="180"/>
        <v>0.10199999999999999</v>
      </c>
      <c r="J394" s="88">
        <f t="shared" si="176"/>
        <v>0</v>
      </c>
      <c r="K394" s="89">
        <v>0</v>
      </c>
      <c r="L394" s="89">
        <v>0</v>
      </c>
      <c r="M394" s="89">
        <v>0</v>
      </c>
      <c r="N394" s="89">
        <v>0</v>
      </c>
      <c r="O394" s="88">
        <f t="shared" si="167"/>
        <v>0</v>
      </c>
      <c r="P394" s="89">
        <v>0</v>
      </c>
      <c r="Q394" s="89">
        <v>0</v>
      </c>
      <c r="R394" s="89">
        <v>0</v>
      </c>
      <c r="S394" s="89">
        <v>0</v>
      </c>
      <c r="T394" s="88">
        <f t="shared" si="172"/>
        <v>0</v>
      </c>
      <c r="U394" s="89">
        <v>0</v>
      </c>
      <c r="V394" s="89">
        <v>0</v>
      </c>
      <c r="W394" s="89">
        <v>0</v>
      </c>
      <c r="X394" s="89">
        <v>0</v>
      </c>
      <c r="Y394" s="88">
        <f t="shared" si="168"/>
        <v>0.10199999999999999</v>
      </c>
      <c r="Z394" s="88">
        <v>0</v>
      </c>
      <c r="AA394" s="88">
        <v>0</v>
      </c>
      <c r="AB394" s="88">
        <v>0</v>
      </c>
      <c r="AC394" s="88">
        <v>0.10199999999999999</v>
      </c>
      <c r="AD394" s="87">
        <v>0.14858867000000001</v>
      </c>
      <c r="AE394" s="88">
        <f t="shared" si="182"/>
        <v>0.10199999999999999</v>
      </c>
      <c r="AF394" s="88">
        <f t="shared" si="182"/>
        <v>0</v>
      </c>
      <c r="AG394" s="88">
        <f t="shared" si="182"/>
        <v>0</v>
      </c>
      <c r="AH394" s="88">
        <f t="shared" si="182"/>
        <v>0</v>
      </c>
      <c r="AI394" s="88">
        <f t="shared" si="182"/>
        <v>0.10199999999999999</v>
      </c>
      <c r="AJ394" s="89">
        <v>0</v>
      </c>
      <c r="AK394" s="89">
        <v>0</v>
      </c>
      <c r="AL394" s="89">
        <v>0</v>
      </c>
      <c r="AM394" s="89">
        <v>0</v>
      </c>
      <c r="AN394" s="89">
        <v>0</v>
      </c>
      <c r="AO394" s="89">
        <v>0</v>
      </c>
      <c r="AP394" s="89">
        <v>0</v>
      </c>
      <c r="AQ394" s="89">
        <v>0</v>
      </c>
      <c r="AR394" s="89">
        <v>0</v>
      </c>
      <c r="AS394" s="89">
        <v>0</v>
      </c>
      <c r="AT394" s="88">
        <f t="shared" si="179"/>
        <v>0</v>
      </c>
      <c r="AU394" s="89">
        <v>0</v>
      </c>
      <c r="AV394" s="89">
        <v>0</v>
      </c>
      <c r="AW394" s="89">
        <v>0</v>
      </c>
      <c r="AX394" s="89">
        <v>0</v>
      </c>
      <c r="AY394" s="88">
        <f t="shared" si="178"/>
        <v>0.10199999999999999</v>
      </c>
      <c r="AZ394" s="89">
        <v>0</v>
      </c>
      <c r="BA394" s="89">
        <v>0</v>
      </c>
      <c r="BB394" s="89">
        <v>0</v>
      </c>
      <c r="BC394" s="89">
        <v>0.10199999999999999</v>
      </c>
      <c r="BD394" s="78"/>
      <c r="BE394" s="90"/>
      <c r="BF394" s="115"/>
      <c r="BG394" s="34"/>
      <c r="BH394" s="34"/>
      <c r="BI394" s="34"/>
      <c r="BJ394" s="36"/>
      <c r="BK394" s="34"/>
      <c r="BL394" s="34"/>
      <c r="BM394" s="34"/>
      <c r="BN394" s="34"/>
      <c r="BO394" s="9"/>
    </row>
    <row r="395" spans="1:67" s="1" customFormat="1" ht="31.5" x14ac:dyDescent="0.25">
      <c r="A395" s="113" t="s">
        <v>437</v>
      </c>
      <c r="B395" s="114" t="s">
        <v>823</v>
      </c>
      <c r="C395" s="113" t="s">
        <v>824</v>
      </c>
      <c r="D395" s="87">
        <f>VLOOKUP(C395,'[1]10 Кв ф'!C380:I759,5,FALSE)</f>
        <v>0.33042794402999986</v>
      </c>
      <c r="E395" s="88">
        <f t="shared" si="181"/>
        <v>0</v>
      </c>
      <c r="F395" s="88">
        <f t="shared" si="180"/>
        <v>0</v>
      </c>
      <c r="G395" s="88">
        <f t="shared" si="180"/>
        <v>0</v>
      </c>
      <c r="H395" s="88">
        <f t="shared" si="180"/>
        <v>0</v>
      </c>
      <c r="I395" s="88">
        <f t="shared" si="180"/>
        <v>0</v>
      </c>
      <c r="J395" s="88">
        <f t="shared" si="176"/>
        <v>0</v>
      </c>
      <c r="K395" s="89">
        <v>0</v>
      </c>
      <c r="L395" s="89">
        <v>0</v>
      </c>
      <c r="M395" s="89">
        <v>0</v>
      </c>
      <c r="N395" s="89">
        <v>0</v>
      </c>
      <c r="O395" s="88">
        <f t="shared" si="167"/>
        <v>0</v>
      </c>
      <c r="P395" s="89">
        <v>0</v>
      </c>
      <c r="Q395" s="89">
        <v>0</v>
      </c>
      <c r="R395" s="89">
        <v>0</v>
      </c>
      <c r="S395" s="89">
        <v>0</v>
      </c>
      <c r="T395" s="88">
        <f t="shared" si="172"/>
        <v>0</v>
      </c>
      <c r="U395" s="89">
        <v>0</v>
      </c>
      <c r="V395" s="89">
        <v>0</v>
      </c>
      <c r="W395" s="89">
        <v>0</v>
      </c>
      <c r="X395" s="89">
        <v>0</v>
      </c>
      <c r="Y395" s="88">
        <f t="shared" si="168"/>
        <v>0</v>
      </c>
      <c r="Z395" s="89">
        <v>0</v>
      </c>
      <c r="AA395" s="89">
        <v>0</v>
      </c>
      <c r="AB395" s="89">
        <v>0</v>
      </c>
      <c r="AC395" s="89">
        <v>0</v>
      </c>
      <c r="AD395" s="87">
        <v>0.33042793999999998</v>
      </c>
      <c r="AE395" s="88">
        <f t="shared" si="182"/>
        <v>0</v>
      </c>
      <c r="AF395" s="88">
        <f t="shared" si="182"/>
        <v>0</v>
      </c>
      <c r="AG395" s="88">
        <f t="shared" si="182"/>
        <v>0</v>
      </c>
      <c r="AH395" s="88">
        <f t="shared" si="182"/>
        <v>0</v>
      </c>
      <c r="AI395" s="88">
        <f t="shared" si="182"/>
        <v>0</v>
      </c>
      <c r="AJ395" s="89">
        <v>0</v>
      </c>
      <c r="AK395" s="89">
        <v>0</v>
      </c>
      <c r="AL395" s="89">
        <v>0</v>
      </c>
      <c r="AM395" s="89">
        <v>0</v>
      </c>
      <c r="AN395" s="89">
        <v>0</v>
      </c>
      <c r="AO395" s="89">
        <v>0</v>
      </c>
      <c r="AP395" s="89">
        <v>0</v>
      </c>
      <c r="AQ395" s="89">
        <v>0</v>
      </c>
      <c r="AR395" s="89">
        <v>0</v>
      </c>
      <c r="AS395" s="89">
        <v>0</v>
      </c>
      <c r="AT395" s="88">
        <f t="shared" si="179"/>
        <v>0</v>
      </c>
      <c r="AU395" s="89">
        <v>0</v>
      </c>
      <c r="AV395" s="89">
        <v>0</v>
      </c>
      <c r="AW395" s="89">
        <v>0</v>
      </c>
      <c r="AX395" s="89">
        <v>0</v>
      </c>
      <c r="AY395" s="88">
        <f t="shared" ref="AY395:AY431" si="183">AZ395+BA395+BB395+BC395</f>
        <v>0</v>
      </c>
      <c r="AZ395" s="89">
        <v>0</v>
      </c>
      <c r="BA395" s="89">
        <v>0</v>
      </c>
      <c r="BB395" s="89">
        <v>0</v>
      </c>
      <c r="BC395" s="89">
        <v>0</v>
      </c>
      <c r="BD395" s="78"/>
      <c r="BE395" s="90"/>
      <c r="BF395" s="115"/>
      <c r="BG395" s="34"/>
      <c r="BH395" s="34"/>
      <c r="BI395" s="34"/>
      <c r="BJ395" s="36"/>
      <c r="BK395" s="34"/>
      <c r="BL395" s="34"/>
      <c r="BM395" s="34"/>
      <c r="BN395" s="34"/>
      <c r="BO395" s="9"/>
    </row>
    <row r="396" spans="1:67" s="1" customFormat="1" ht="31.5" x14ac:dyDescent="0.25">
      <c r="A396" s="113" t="s">
        <v>437</v>
      </c>
      <c r="B396" s="114" t="s">
        <v>825</v>
      </c>
      <c r="C396" s="113" t="s">
        <v>826</v>
      </c>
      <c r="D396" s="87">
        <f>VLOOKUP(C396,'[1]10 Кв ф'!C381:I760,5,FALSE)</f>
        <v>0.28055203000000001</v>
      </c>
      <c r="E396" s="88">
        <f t="shared" si="181"/>
        <v>0.22600000000000001</v>
      </c>
      <c r="F396" s="88">
        <f t="shared" si="180"/>
        <v>0</v>
      </c>
      <c r="G396" s="88">
        <f t="shared" si="180"/>
        <v>0</v>
      </c>
      <c r="H396" s="88">
        <f t="shared" si="180"/>
        <v>0</v>
      </c>
      <c r="I396" s="88">
        <f t="shared" si="180"/>
        <v>0.22600000000000001</v>
      </c>
      <c r="J396" s="88">
        <f t="shared" si="176"/>
        <v>0</v>
      </c>
      <c r="K396" s="89">
        <v>0</v>
      </c>
      <c r="L396" s="89">
        <v>0</v>
      </c>
      <c r="M396" s="89">
        <v>0</v>
      </c>
      <c r="N396" s="89">
        <v>0</v>
      </c>
      <c r="O396" s="88">
        <f t="shared" si="167"/>
        <v>0</v>
      </c>
      <c r="P396" s="89">
        <v>0</v>
      </c>
      <c r="Q396" s="89">
        <v>0</v>
      </c>
      <c r="R396" s="89">
        <v>0</v>
      </c>
      <c r="S396" s="89">
        <v>0</v>
      </c>
      <c r="T396" s="88">
        <f t="shared" si="172"/>
        <v>0</v>
      </c>
      <c r="U396" s="89">
        <v>0</v>
      </c>
      <c r="V396" s="89">
        <v>0</v>
      </c>
      <c r="W396" s="89">
        <v>0</v>
      </c>
      <c r="X396" s="89">
        <v>0</v>
      </c>
      <c r="Y396" s="88">
        <f t="shared" si="168"/>
        <v>0.22600000000000001</v>
      </c>
      <c r="Z396" s="88">
        <v>0</v>
      </c>
      <c r="AA396" s="88">
        <v>0</v>
      </c>
      <c r="AB396" s="88">
        <v>0</v>
      </c>
      <c r="AC396" s="88">
        <v>0.22600000000000001</v>
      </c>
      <c r="AD396" s="87">
        <v>0.28055203000000001</v>
      </c>
      <c r="AE396" s="88">
        <f t="shared" si="182"/>
        <v>0.22600000000000001</v>
      </c>
      <c r="AF396" s="88">
        <f t="shared" si="182"/>
        <v>0</v>
      </c>
      <c r="AG396" s="88">
        <f t="shared" si="182"/>
        <v>0</v>
      </c>
      <c r="AH396" s="88">
        <f t="shared" si="182"/>
        <v>0</v>
      </c>
      <c r="AI396" s="88">
        <f t="shared" si="182"/>
        <v>0.22600000000000001</v>
      </c>
      <c r="AJ396" s="89">
        <v>0</v>
      </c>
      <c r="AK396" s="89">
        <v>0</v>
      </c>
      <c r="AL396" s="89">
        <v>0</v>
      </c>
      <c r="AM396" s="89">
        <v>0</v>
      </c>
      <c r="AN396" s="89">
        <v>0</v>
      </c>
      <c r="AO396" s="89">
        <v>0</v>
      </c>
      <c r="AP396" s="89">
        <v>0</v>
      </c>
      <c r="AQ396" s="89">
        <v>0</v>
      </c>
      <c r="AR396" s="89">
        <v>0</v>
      </c>
      <c r="AS396" s="89">
        <v>0</v>
      </c>
      <c r="AT396" s="88">
        <f t="shared" si="179"/>
        <v>0</v>
      </c>
      <c r="AU396" s="89">
        <v>0</v>
      </c>
      <c r="AV396" s="89">
        <v>0</v>
      </c>
      <c r="AW396" s="89">
        <v>0</v>
      </c>
      <c r="AX396" s="89">
        <v>0</v>
      </c>
      <c r="AY396" s="88">
        <f t="shared" si="183"/>
        <v>0.22600000000000001</v>
      </c>
      <c r="AZ396" s="89">
        <v>0</v>
      </c>
      <c r="BA396" s="89">
        <v>0</v>
      </c>
      <c r="BB396" s="89">
        <v>0</v>
      </c>
      <c r="BC396" s="89">
        <v>0.22600000000000001</v>
      </c>
      <c r="BD396" s="78"/>
      <c r="BE396" s="90"/>
      <c r="BF396" s="115"/>
      <c r="BG396" s="34"/>
      <c r="BH396" s="34"/>
      <c r="BI396" s="34"/>
      <c r="BJ396" s="36"/>
      <c r="BK396" s="34"/>
      <c r="BL396" s="34"/>
      <c r="BM396" s="34"/>
      <c r="BN396" s="34"/>
      <c r="BO396" s="9"/>
    </row>
    <row r="397" spans="1:67" s="1" customFormat="1" ht="31.5" x14ac:dyDescent="0.25">
      <c r="A397" s="113" t="s">
        <v>437</v>
      </c>
      <c r="B397" s="114" t="s">
        <v>827</v>
      </c>
      <c r="C397" s="113" t="s">
        <v>828</v>
      </c>
      <c r="D397" s="87">
        <f>VLOOKUP(C397,'[1]10 Кв ф'!C382:I761,5,FALSE)</f>
        <v>0.43163448400000004</v>
      </c>
      <c r="E397" s="88">
        <f t="shared" si="181"/>
        <v>0</v>
      </c>
      <c r="F397" s="88">
        <f t="shared" si="180"/>
        <v>0</v>
      </c>
      <c r="G397" s="88">
        <f t="shared" si="180"/>
        <v>0</v>
      </c>
      <c r="H397" s="88">
        <f t="shared" si="180"/>
        <v>0</v>
      </c>
      <c r="I397" s="88">
        <f t="shared" si="180"/>
        <v>0</v>
      </c>
      <c r="J397" s="88">
        <f t="shared" si="176"/>
        <v>0</v>
      </c>
      <c r="K397" s="89">
        <v>0</v>
      </c>
      <c r="L397" s="89">
        <v>0</v>
      </c>
      <c r="M397" s="89">
        <v>0</v>
      </c>
      <c r="N397" s="89">
        <v>0</v>
      </c>
      <c r="O397" s="88">
        <f t="shared" si="167"/>
        <v>0</v>
      </c>
      <c r="P397" s="89">
        <v>0</v>
      </c>
      <c r="Q397" s="89">
        <v>0</v>
      </c>
      <c r="R397" s="89">
        <v>0</v>
      </c>
      <c r="S397" s="89">
        <v>0</v>
      </c>
      <c r="T397" s="88">
        <f t="shared" si="172"/>
        <v>0</v>
      </c>
      <c r="U397" s="89">
        <v>0</v>
      </c>
      <c r="V397" s="89">
        <v>0</v>
      </c>
      <c r="W397" s="89">
        <v>0</v>
      </c>
      <c r="X397" s="89">
        <v>0</v>
      </c>
      <c r="Y397" s="88">
        <f t="shared" si="168"/>
        <v>0</v>
      </c>
      <c r="Z397" s="89">
        <v>0</v>
      </c>
      <c r="AA397" s="89">
        <v>0</v>
      </c>
      <c r="AB397" s="89">
        <v>0</v>
      </c>
      <c r="AC397" s="89">
        <v>0</v>
      </c>
      <c r="AD397" s="87">
        <v>0.41667171000000003</v>
      </c>
      <c r="AE397" s="88">
        <f t="shared" si="182"/>
        <v>0</v>
      </c>
      <c r="AF397" s="88">
        <f t="shared" si="182"/>
        <v>0</v>
      </c>
      <c r="AG397" s="88">
        <f t="shared" si="182"/>
        <v>0</v>
      </c>
      <c r="AH397" s="88">
        <f t="shared" si="182"/>
        <v>0</v>
      </c>
      <c r="AI397" s="88">
        <f t="shared" si="182"/>
        <v>0</v>
      </c>
      <c r="AJ397" s="89">
        <v>0</v>
      </c>
      <c r="AK397" s="89">
        <v>0</v>
      </c>
      <c r="AL397" s="89">
        <v>0</v>
      </c>
      <c r="AM397" s="89">
        <v>0</v>
      </c>
      <c r="AN397" s="89">
        <v>0</v>
      </c>
      <c r="AO397" s="89">
        <v>0</v>
      </c>
      <c r="AP397" s="89">
        <v>0</v>
      </c>
      <c r="AQ397" s="89">
        <v>0</v>
      </c>
      <c r="AR397" s="89">
        <v>0</v>
      </c>
      <c r="AS397" s="89">
        <v>0</v>
      </c>
      <c r="AT397" s="88">
        <f t="shared" si="179"/>
        <v>0</v>
      </c>
      <c r="AU397" s="89">
        <v>0</v>
      </c>
      <c r="AV397" s="89">
        <v>0</v>
      </c>
      <c r="AW397" s="89">
        <v>0</v>
      </c>
      <c r="AX397" s="89">
        <v>0</v>
      </c>
      <c r="AY397" s="88">
        <f t="shared" si="183"/>
        <v>0</v>
      </c>
      <c r="AZ397" s="89">
        <v>0</v>
      </c>
      <c r="BA397" s="89">
        <v>0</v>
      </c>
      <c r="BB397" s="89">
        <v>0</v>
      </c>
      <c r="BC397" s="89">
        <v>0</v>
      </c>
      <c r="BD397" s="78"/>
      <c r="BE397" s="90"/>
      <c r="BF397" s="115"/>
      <c r="BG397" s="34"/>
      <c r="BH397" s="34"/>
      <c r="BI397" s="34"/>
      <c r="BJ397" s="36"/>
      <c r="BK397" s="34"/>
      <c r="BL397" s="34"/>
      <c r="BM397" s="34"/>
      <c r="BN397" s="34"/>
      <c r="BO397" s="9"/>
    </row>
    <row r="398" spans="1:67" s="1" customFormat="1" ht="31.5" x14ac:dyDescent="0.25">
      <c r="A398" s="113" t="s">
        <v>437</v>
      </c>
      <c r="B398" s="114" t="s">
        <v>829</v>
      </c>
      <c r="C398" s="113" t="s">
        <v>830</v>
      </c>
      <c r="D398" s="87">
        <f>VLOOKUP(C398,'[1]10 Кв ф'!C383:I762,5,FALSE)</f>
        <v>0.35536590000000001</v>
      </c>
      <c r="E398" s="88">
        <f t="shared" si="181"/>
        <v>0.37905</v>
      </c>
      <c r="F398" s="88">
        <f t="shared" si="180"/>
        <v>0</v>
      </c>
      <c r="G398" s="88">
        <f t="shared" si="180"/>
        <v>0</v>
      </c>
      <c r="H398" s="88">
        <f t="shared" si="180"/>
        <v>0</v>
      </c>
      <c r="I398" s="88">
        <f t="shared" si="180"/>
        <v>0.37905</v>
      </c>
      <c r="J398" s="88">
        <f t="shared" si="176"/>
        <v>0</v>
      </c>
      <c r="K398" s="89">
        <v>0</v>
      </c>
      <c r="L398" s="89">
        <v>0</v>
      </c>
      <c r="M398" s="89">
        <v>0</v>
      </c>
      <c r="N398" s="89">
        <v>0</v>
      </c>
      <c r="O398" s="88">
        <f t="shared" ref="O398:O431" si="184">P398+Q398+R398+S398</f>
        <v>0</v>
      </c>
      <c r="P398" s="89">
        <v>0</v>
      </c>
      <c r="Q398" s="89">
        <v>0</v>
      </c>
      <c r="R398" s="89">
        <v>0</v>
      </c>
      <c r="S398" s="89">
        <v>0</v>
      </c>
      <c r="T398" s="88">
        <f t="shared" si="172"/>
        <v>0</v>
      </c>
      <c r="U398" s="89">
        <v>0</v>
      </c>
      <c r="V398" s="89">
        <v>0</v>
      </c>
      <c r="W398" s="89">
        <v>0</v>
      </c>
      <c r="X398" s="89">
        <v>0</v>
      </c>
      <c r="Y398" s="88">
        <f t="shared" ref="Y398:Y431" si="185">Z398+AA398+AB398+AC398</f>
        <v>0.37905</v>
      </c>
      <c r="Z398" s="88">
        <v>0</v>
      </c>
      <c r="AA398" s="88">
        <v>0</v>
      </c>
      <c r="AB398" s="88">
        <v>0</v>
      </c>
      <c r="AC398" s="88">
        <v>0.37905</v>
      </c>
      <c r="AD398" s="87">
        <v>0.35536590000000001</v>
      </c>
      <c r="AE398" s="88">
        <f t="shared" si="182"/>
        <v>0.33905000000000002</v>
      </c>
      <c r="AF398" s="88">
        <f t="shared" si="182"/>
        <v>0</v>
      </c>
      <c r="AG398" s="88">
        <f t="shared" si="182"/>
        <v>0</v>
      </c>
      <c r="AH398" s="88">
        <f t="shared" si="182"/>
        <v>0</v>
      </c>
      <c r="AI398" s="88">
        <f t="shared" si="182"/>
        <v>0.33905000000000002</v>
      </c>
      <c r="AJ398" s="89">
        <v>0</v>
      </c>
      <c r="AK398" s="89">
        <v>0</v>
      </c>
      <c r="AL398" s="89">
        <v>0</v>
      </c>
      <c r="AM398" s="89">
        <v>0</v>
      </c>
      <c r="AN398" s="89">
        <v>0</v>
      </c>
      <c r="AO398" s="89">
        <v>0</v>
      </c>
      <c r="AP398" s="89">
        <v>0</v>
      </c>
      <c r="AQ398" s="89">
        <v>0</v>
      </c>
      <c r="AR398" s="89">
        <v>0</v>
      </c>
      <c r="AS398" s="89">
        <v>0</v>
      </c>
      <c r="AT398" s="88">
        <f t="shared" si="179"/>
        <v>0</v>
      </c>
      <c r="AU398" s="89">
        <v>0</v>
      </c>
      <c r="AV398" s="89">
        <v>0</v>
      </c>
      <c r="AW398" s="89">
        <v>0</v>
      </c>
      <c r="AX398" s="89">
        <v>0</v>
      </c>
      <c r="AY398" s="88">
        <f t="shared" si="183"/>
        <v>0.33905000000000002</v>
      </c>
      <c r="AZ398" s="89">
        <v>0</v>
      </c>
      <c r="BA398" s="89">
        <v>0</v>
      </c>
      <c r="BB398" s="89">
        <v>0</v>
      </c>
      <c r="BC398" s="89">
        <v>0.33905000000000002</v>
      </c>
      <c r="BD398" s="78"/>
      <c r="BE398" s="90"/>
      <c r="BF398" s="115"/>
      <c r="BG398" s="34"/>
      <c r="BH398" s="34"/>
      <c r="BI398" s="34"/>
      <c r="BJ398" s="36"/>
      <c r="BK398" s="34"/>
      <c r="BL398" s="34"/>
      <c r="BM398" s="34"/>
      <c r="BN398" s="34"/>
      <c r="BO398" s="9"/>
    </row>
    <row r="399" spans="1:67" s="1" customFormat="1" ht="31.5" x14ac:dyDescent="0.25">
      <c r="A399" s="113" t="s">
        <v>437</v>
      </c>
      <c r="B399" s="114" t="s">
        <v>831</v>
      </c>
      <c r="C399" s="113" t="s">
        <v>832</v>
      </c>
      <c r="D399" s="87">
        <f>VLOOKUP(C399,'[1]10 Кв ф'!C384:I763,5,FALSE)</f>
        <v>0.28782560000000001</v>
      </c>
      <c r="E399" s="88">
        <f t="shared" si="181"/>
        <v>0.27700000000000002</v>
      </c>
      <c r="F399" s="88">
        <f t="shared" si="180"/>
        <v>0</v>
      </c>
      <c r="G399" s="88">
        <f t="shared" si="180"/>
        <v>0</v>
      </c>
      <c r="H399" s="88">
        <f t="shared" si="180"/>
        <v>0</v>
      </c>
      <c r="I399" s="88">
        <f t="shared" si="180"/>
        <v>0.27700000000000002</v>
      </c>
      <c r="J399" s="88">
        <f t="shared" si="176"/>
        <v>0</v>
      </c>
      <c r="K399" s="89">
        <v>0</v>
      </c>
      <c r="L399" s="89">
        <v>0</v>
      </c>
      <c r="M399" s="89">
        <v>0</v>
      </c>
      <c r="N399" s="89">
        <v>0</v>
      </c>
      <c r="O399" s="88">
        <f t="shared" si="184"/>
        <v>0</v>
      </c>
      <c r="P399" s="89">
        <v>0</v>
      </c>
      <c r="Q399" s="89">
        <v>0</v>
      </c>
      <c r="R399" s="89">
        <v>0</v>
      </c>
      <c r="S399" s="89">
        <v>0</v>
      </c>
      <c r="T399" s="88">
        <f t="shared" ref="T399:T431" si="186">U399+V399+W399+X399</f>
        <v>0</v>
      </c>
      <c r="U399" s="89">
        <v>0</v>
      </c>
      <c r="V399" s="89">
        <v>0</v>
      </c>
      <c r="W399" s="89">
        <v>0</v>
      </c>
      <c r="X399" s="89">
        <v>0</v>
      </c>
      <c r="Y399" s="88">
        <f t="shared" si="185"/>
        <v>0.27700000000000002</v>
      </c>
      <c r="Z399" s="88">
        <v>0</v>
      </c>
      <c r="AA399" s="88">
        <v>0</v>
      </c>
      <c r="AB399" s="88">
        <v>0</v>
      </c>
      <c r="AC399" s="88">
        <v>0.27700000000000002</v>
      </c>
      <c r="AD399" s="87">
        <v>0.28782560000000001</v>
      </c>
      <c r="AE399" s="88">
        <f t="shared" si="182"/>
        <v>0.27700000000000002</v>
      </c>
      <c r="AF399" s="88">
        <f t="shared" si="182"/>
        <v>0</v>
      </c>
      <c r="AG399" s="88">
        <f t="shared" si="182"/>
        <v>0</v>
      </c>
      <c r="AH399" s="88">
        <f t="shared" si="182"/>
        <v>0</v>
      </c>
      <c r="AI399" s="88">
        <f t="shared" si="182"/>
        <v>0.27700000000000002</v>
      </c>
      <c r="AJ399" s="89">
        <v>0</v>
      </c>
      <c r="AK399" s="89">
        <v>0</v>
      </c>
      <c r="AL399" s="89">
        <v>0</v>
      </c>
      <c r="AM399" s="89">
        <v>0</v>
      </c>
      <c r="AN399" s="89">
        <v>0</v>
      </c>
      <c r="AO399" s="89">
        <v>0</v>
      </c>
      <c r="AP399" s="89">
        <v>0</v>
      </c>
      <c r="AQ399" s="89">
        <v>0</v>
      </c>
      <c r="AR399" s="89">
        <v>0</v>
      </c>
      <c r="AS399" s="89">
        <v>0</v>
      </c>
      <c r="AT399" s="88">
        <f t="shared" si="179"/>
        <v>0</v>
      </c>
      <c r="AU399" s="89">
        <v>0</v>
      </c>
      <c r="AV399" s="89">
        <v>0</v>
      </c>
      <c r="AW399" s="89">
        <v>0</v>
      </c>
      <c r="AX399" s="89">
        <v>0</v>
      </c>
      <c r="AY399" s="88">
        <f t="shared" si="183"/>
        <v>0.27700000000000002</v>
      </c>
      <c r="AZ399" s="89">
        <v>0</v>
      </c>
      <c r="BA399" s="89">
        <v>0</v>
      </c>
      <c r="BB399" s="89">
        <v>0</v>
      </c>
      <c r="BC399" s="89">
        <v>0.27700000000000002</v>
      </c>
      <c r="BD399" s="78"/>
      <c r="BE399" s="90"/>
      <c r="BF399" s="115"/>
      <c r="BG399" s="34"/>
      <c r="BH399" s="34"/>
      <c r="BI399" s="34"/>
      <c r="BJ399" s="36"/>
      <c r="BK399" s="34"/>
      <c r="BL399" s="34"/>
      <c r="BM399" s="34"/>
      <c r="BN399" s="34"/>
      <c r="BO399" s="9"/>
    </row>
    <row r="400" spans="1:67" s="1" customFormat="1" ht="31.5" x14ac:dyDescent="0.25">
      <c r="A400" s="113" t="s">
        <v>437</v>
      </c>
      <c r="B400" s="114" t="s">
        <v>833</v>
      </c>
      <c r="C400" s="113" t="s">
        <v>834</v>
      </c>
      <c r="D400" s="87">
        <f>VLOOKUP(C400,'[1]10 Кв ф'!C385:I764,5,FALSE)</f>
        <v>0.62656619999999996</v>
      </c>
      <c r="E400" s="88">
        <f t="shared" si="181"/>
        <v>0</v>
      </c>
      <c r="F400" s="88">
        <f t="shared" si="180"/>
        <v>0</v>
      </c>
      <c r="G400" s="88">
        <f t="shared" si="180"/>
        <v>0</v>
      </c>
      <c r="H400" s="88">
        <f t="shared" si="180"/>
        <v>0</v>
      </c>
      <c r="I400" s="88">
        <f t="shared" si="180"/>
        <v>0</v>
      </c>
      <c r="J400" s="88">
        <f t="shared" si="176"/>
        <v>0</v>
      </c>
      <c r="K400" s="89">
        <v>0</v>
      </c>
      <c r="L400" s="89">
        <v>0</v>
      </c>
      <c r="M400" s="89">
        <v>0</v>
      </c>
      <c r="N400" s="89">
        <v>0</v>
      </c>
      <c r="O400" s="88">
        <f t="shared" si="184"/>
        <v>0</v>
      </c>
      <c r="P400" s="89">
        <v>0</v>
      </c>
      <c r="Q400" s="89">
        <v>0</v>
      </c>
      <c r="R400" s="89">
        <v>0</v>
      </c>
      <c r="S400" s="89">
        <v>0</v>
      </c>
      <c r="T400" s="88">
        <f t="shared" si="186"/>
        <v>0</v>
      </c>
      <c r="U400" s="89">
        <v>0</v>
      </c>
      <c r="V400" s="89">
        <v>0</v>
      </c>
      <c r="W400" s="89">
        <v>0</v>
      </c>
      <c r="X400" s="89">
        <v>0</v>
      </c>
      <c r="Y400" s="88">
        <f t="shared" si="185"/>
        <v>0</v>
      </c>
      <c r="Z400" s="89">
        <v>0</v>
      </c>
      <c r="AA400" s="89">
        <v>0</v>
      </c>
      <c r="AB400" s="89">
        <v>0</v>
      </c>
      <c r="AC400" s="89">
        <v>0</v>
      </c>
      <c r="AD400" s="87">
        <v>0.62656619999999996</v>
      </c>
      <c r="AE400" s="88">
        <f t="shared" si="182"/>
        <v>0</v>
      </c>
      <c r="AF400" s="88">
        <f t="shared" si="182"/>
        <v>0</v>
      </c>
      <c r="AG400" s="88">
        <f t="shared" si="182"/>
        <v>0</v>
      </c>
      <c r="AH400" s="88">
        <f t="shared" si="182"/>
        <v>0</v>
      </c>
      <c r="AI400" s="88">
        <f t="shared" si="182"/>
        <v>0</v>
      </c>
      <c r="AJ400" s="89">
        <v>0</v>
      </c>
      <c r="AK400" s="89">
        <v>0</v>
      </c>
      <c r="AL400" s="89">
        <v>0</v>
      </c>
      <c r="AM400" s="89">
        <v>0</v>
      </c>
      <c r="AN400" s="89">
        <v>0</v>
      </c>
      <c r="AO400" s="89">
        <v>0</v>
      </c>
      <c r="AP400" s="89">
        <v>0</v>
      </c>
      <c r="AQ400" s="89">
        <v>0</v>
      </c>
      <c r="AR400" s="89">
        <v>0</v>
      </c>
      <c r="AS400" s="89">
        <v>0</v>
      </c>
      <c r="AT400" s="88">
        <f t="shared" si="179"/>
        <v>0</v>
      </c>
      <c r="AU400" s="89">
        <v>0</v>
      </c>
      <c r="AV400" s="89">
        <v>0</v>
      </c>
      <c r="AW400" s="89">
        <v>0</v>
      </c>
      <c r="AX400" s="89">
        <v>0</v>
      </c>
      <c r="AY400" s="88">
        <f t="shared" si="183"/>
        <v>0</v>
      </c>
      <c r="AZ400" s="89">
        <v>0</v>
      </c>
      <c r="BA400" s="89">
        <v>0</v>
      </c>
      <c r="BB400" s="89">
        <v>0</v>
      </c>
      <c r="BC400" s="89">
        <v>0</v>
      </c>
      <c r="BD400" s="78"/>
      <c r="BE400" s="90"/>
      <c r="BF400" s="115"/>
      <c r="BG400" s="34"/>
      <c r="BH400" s="34"/>
      <c r="BI400" s="34"/>
      <c r="BJ400" s="36"/>
      <c r="BK400" s="34"/>
      <c r="BL400" s="34"/>
      <c r="BM400" s="34"/>
      <c r="BN400" s="34"/>
      <c r="BO400" s="9"/>
    </row>
    <row r="401" spans="1:67" s="1" customFormat="1" ht="31.5" x14ac:dyDescent="0.25">
      <c r="A401" s="113" t="s">
        <v>437</v>
      </c>
      <c r="B401" s="114" t="s">
        <v>835</v>
      </c>
      <c r="C401" s="113" t="s">
        <v>836</v>
      </c>
      <c r="D401" s="87">
        <f>VLOOKUP(C401,'[1]10 Кв ф'!C386:I765,5,FALSE)</f>
        <v>0.24522325</v>
      </c>
      <c r="E401" s="88">
        <f t="shared" si="181"/>
        <v>0.129</v>
      </c>
      <c r="F401" s="88">
        <f t="shared" si="180"/>
        <v>0</v>
      </c>
      <c r="G401" s="88">
        <f t="shared" si="180"/>
        <v>0</v>
      </c>
      <c r="H401" s="88">
        <f t="shared" si="180"/>
        <v>0</v>
      </c>
      <c r="I401" s="88">
        <f t="shared" si="180"/>
        <v>0.129</v>
      </c>
      <c r="J401" s="88">
        <f t="shared" si="176"/>
        <v>0</v>
      </c>
      <c r="K401" s="89">
        <v>0</v>
      </c>
      <c r="L401" s="89">
        <v>0</v>
      </c>
      <c r="M401" s="89">
        <v>0</v>
      </c>
      <c r="N401" s="89">
        <v>0</v>
      </c>
      <c r="O401" s="88">
        <f t="shared" si="184"/>
        <v>0</v>
      </c>
      <c r="P401" s="89">
        <v>0</v>
      </c>
      <c r="Q401" s="89">
        <v>0</v>
      </c>
      <c r="R401" s="89">
        <v>0</v>
      </c>
      <c r="S401" s="89">
        <v>0</v>
      </c>
      <c r="T401" s="88">
        <f t="shared" si="186"/>
        <v>0</v>
      </c>
      <c r="U401" s="89">
        <v>0</v>
      </c>
      <c r="V401" s="89">
        <v>0</v>
      </c>
      <c r="W401" s="89">
        <v>0</v>
      </c>
      <c r="X401" s="89">
        <v>0</v>
      </c>
      <c r="Y401" s="88">
        <f t="shared" si="185"/>
        <v>0.129</v>
      </c>
      <c r="Z401" s="89">
        <v>0</v>
      </c>
      <c r="AA401" s="89">
        <v>0</v>
      </c>
      <c r="AB401" s="89">
        <v>0</v>
      </c>
      <c r="AC401" s="89">
        <v>0.129</v>
      </c>
      <c r="AD401" s="87">
        <v>0.24522325</v>
      </c>
      <c r="AE401" s="88">
        <f t="shared" si="182"/>
        <v>0.129</v>
      </c>
      <c r="AF401" s="88">
        <f t="shared" si="182"/>
        <v>0</v>
      </c>
      <c r="AG401" s="88">
        <f t="shared" si="182"/>
        <v>0</v>
      </c>
      <c r="AH401" s="88">
        <f t="shared" si="182"/>
        <v>0</v>
      </c>
      <c r="AI401" s="88">
        <f t="shared" si="182"/>
        <v>0.129</v>
      </c>
      <c r="AJ401" s="89">
        <v>0</v>
      </c>
      <c r="AK401" s="89">
        <v>0</v>
      </c>
      <c r="AL401" s="89">
        <v>0</v>
      </c>
      <c r="AM401" s="89">
        <v>0</v>
      </c>
      <c r="AN401" s="89">
        <v>0</v>
      </c>
      <c r="AO401" s="89">
        <v>0</v>
      </c>
      <c r="AP401" s="89">
        <v>0</v>
      </c>
      <c r="AQ401" s="89">
        <v>0</v>
      </c>
      <c r="AR401" s="89">
        <v>0</v>
      </c>
      <c r="AS401" s="89">
        <v>0</v>
      </c>
      <c r="AT401" s="88">
        <f t="shared" si="179"/>
        <v>0</v>
      </c>
      <c r="AU401" s="89">
        <v>0</v>
      </c>
      <c r="AV401" s="89">
        <v>0</v>
      </c>
      <c r="AW401" s="89">
        <v>0</v>
      </c>
      <c r="AX401" s="89">
        <v>0</v>
      </c>
      <c r="AY401" s="88">
        <f t="shared" si="183"/>
        <v>0.129</v>
      </c>
      <c r="AZ401" s="89">
        <v>0</v>
      </c>
      <c r="BA401" s="89">
        <v>0</v>
      </c>
      <c r="BB401" s="89">
        <v>0</v>
      </c>
      <c r="BC401" s="89">
        <v>0.129</v>
      </c>
      <c r="BD401" s="78"/>
      <c r="BE401" s="90"/>
      <c r="BF401" s="115"/>
      <c r="BG401" s="34"/>
      <c r="BH401" s="34"/>
      <c r="BI401" s="34"/>
      <c r="BJ401" s="36"/>
      <c r="BK401" s="34"/>
      <c r="BL401" s="34"/>
      <c r="BM401" s="34"/>
      <c r="BN401" s="34"/>
      <c r="BO401" s="9"/>
    </row>
    <row r="402" spans="1:67" s="1" customFormat="1" ht="31.5" x14ac:dyDescent="0.25">
      <c r="A402" s="113" t="s">
        <v>437</v>
      </c>
      <c r="B402" s="114" t="s">
        <v>837</v>
      </c>
      <c r="C402" s="113" t="s">
        <v>838</v>
      </c>
      <c r="D402" s="87">
        <f>VLOOKUP(C402,'[1]10 Кв ф'!C387:I766,5,FALSE)</f>
        <v>0.37677097799999992</v>
      </c>
      <c r="E402" s="88">
        <f t="shared" si="181"/>
        <v>0</v>
      </c>
      <c r="F402" s="88">
        <f t="shared" si="180"/>
        <v>0</v>
      </c>
      <c r="G402" s="88">
        <f t="shared" si="180"/>
        <v>0</v>
      </c>
      <c r="H402" s="88">
        <f t="shared" si="180"/>
        <v>0</v>
      </c>
      <c r="I402" s="88">
        <f t="shared" si="180"/>
        <v>0</v>
      </c>
      <c r="J402" s="88">
        <f t="shared" si="176"/>
        <v>0</v>
      </c>
      <c r="K402" s="89">
        <v>0</v>
      </c>
      <c r="L402" s="89">
        <v>0</v>
      </c>
      <c r="M402" s="89">
        <v>0</v>
      </c>
      <c r="N402" s="89">
        <v>0</v>
      </c>
      <c r="O402" s="88">
        <f t="shared" si="184"/>
        <v>0</v>
      </c>
      <c r="P402" s="89">
        <v>0</v>
      </c>
      <c r="Q402" s="89">
        <v>0</v>
      </c>
      <c r="R402" s="89">
        <v>0</v>
      </c>
      <c r="S402" s="89">
        <v>0</v>
      </c>
      <c r="T402" s="88">
        <f t="shared" si="186"/>
        <v>0</v>
      </c>
      <c r="U402" s="89">
        <v>0</v>
      </c>
      <c r="V402" s="89">
        <v>0</v>
      </c>
      <c r="W402" s="89">
        <v>0</v>
      </c>
      <c r="X402" s="89">
        <v>0</v>
      </c>
      <c r="Y402" s="88">
        <f t="shared" si="185"/>
        <v>0</v>
      </c>
      <c r="Z402" s="89">
        <v>0</v>
      </c>
      <c r="AA402" s="89">
        <v>0</v>
      </c>
      <c r="AB402" s="89">
        <v>0</v>
      </c>
      <c r="AC402" s="89">
        <v>0</v>
      </c>
      <c r="AD402" s="87">
        <v>0.36367854999999999</v>
      </c>
      <c r="AE402" s="88">
        <f t="shared" si="182"/>
        <v>0</v>
      </c>
      <c r="AF402" s="88">
        <f t="shared" si="182"/>
        <v>0</v>
      </c>
      <c r="AG402" s="88">
        <f t="shared" si="182"/>
        <v>0</v>
      </c>
      <c r="AH402" s="88">
        <f t="shared" si="182"/>
        <v>0</v>
      </c>
      <c r="AI402" s="88">
        <f t="shared" si="182"/>
        <v>0</v>
      </c>
      <c r="AJ402" s="89">
        <v>0</v>
      </c>
      <c r="AK402" s="89">
        <v>0</v>
      </c>
      <c r="AL402" s="89">
        <v>0</v>
      </c>
      <c r="AM402" s="89">
        <v>0</v>
      </c>
      <c r="AN402" s="89">
        <v>0</v>
      </c>
      <c r="AO402" s="89">
        <v>0</v>
      </c>
      <c r="AP402" s="89">
        <v>0</v>
      </c>
      <c r="AQ402" s="89">
        <v>0</v>
      </c>
      <c r="AR402" s="89">
        <v>0</v>
      </c>
      <c r="AS402" s="89">
        <v>0</v>
      </c>
      <c r="AT402" s="88">
        <f t="shared" si="179"/>
        <v>0</v>
      </c>
      <c r="AU402" s="89">
        <v>0</v>
      </c>
      <c r="AV402" s="89">
        <v>0</v>
      </c>
      <c r="AW402" s="89">
        <v>0</v>
      </c>
      <c r="AX402" s="89">
        <v>0</v>
      </c>
      <c r="AY402" s="88">
        <f t="shared" si="183"/>
        <v>0</v>
      </c>
      <c r="AZ402" s="89">
        <v>0</v>
      </c>
      <c r="BA402" s="89">
        <v>0</v>
      </c>
      <c r="BB402" s="89">
        <v>0</v>
      </c>
      <c r="BC402" s="89">
        <v>0</v>
      </c>
      <c r="BD402" s="78"/>
      <c r="BE402" s="90"/>
      <c r="BF402" s="115"/>
      <c r="BG402" s="34"/>
      <c r="BH402" s="34"/>
      <c r="BI402" s="34"/>
      <c r="BJ402" s="36"/>
      <c r="BK402" s="34"/>
      <c r="BL402" s="34"/>
      <c r="BM402" s="34"/>
      <c r="BN402" s="34"/>
      <c r="BO402" s="9"/>
    </row>
    <row r="403" spans="1:67" s="1" customFormat="1" ht="31.5" x14ac:dyDescent="0.25">
      <c r="A403" s="113" t="s">
        <v>437</v>
      </c>
      <c r="B403" s="114" t="s">
        <v>839</v>
      </c>
      <c r="C403" s="113" t="s">
        <v>840</v>
      </c>
      <c r="D403" s="87">
        <f>VLOOKUP(C403,'[1]10 Кв ф'!C388:I767,5,FALSE)</f>
        <v>0.14547141999999999</v>
      </c>
      <c r="E403" s="88">
        <f t="shared" si="181"/>
        <v>0.13202</v>
      </c>
      <c r="F403" s="88">
        <f t="shared" si="180"/>
        <v>0</v>
      </c>
      <c r="G403" s="88">
        <f t="shared" si="180"/>
        <v>0</v>
      </c>
      <c r="H403" s="88">
        <f t="shared" si="180"/>
        <v>0</v>
      </c>
      <c r="I403" s="88">
        <f t="shared" si="180"/>
        <v>0.13202</v>
      </c>
      <c r="J403" s="88">
        <f t="shared" si="176"/>
        <v>0</v>
      </c>
      <c r="K403" s="89">
        <v>0</v>
      </c>
      <c r="L403" s="89">
        <v>0</v>
      </c>
      <c r="M403" s="89">
        <v>0</v>
      </c>
      <c r="N403" s="89">
        <v>0</v>
      </c>
      <c r="O403" s="88">
        <f t="shared" si="184"/>
        <v>0</v>
      </c>
      <c r="P403" s="89">
        <v>0</v>
      </c>
      <c r="Q403" s="89">
        <v>0</v>
      </c>
      <c r="R403" s="89">
        <v>0</v>
      </c>
      <c r="S403" s="89">
        <v>0</v>
      </c>
      <c r="T403" s="88">
        <f t="shared" si="186"/>
        <v>0</v>
      </c>
      <c r="U403" s="89">
        <v>0</v>
      </c>
      <c r="V403" s="89">
        <v>0</v>
      </c>
      <c r="W403" s="89">
        <v>0</v>
      </c>
      <c r="X403" s="89">
        <v>0</v>
      </c>
      <c r="Y403" s="88">
        <f t="shared" si="185"/>
        <v>0.13202</v>
      </c>
      <c r="Z403" s="89">
        <v>0</v>
      </c>
      <c r="AA403" s="89">
        <v>0</v>
      </c>
      <c r="AB403" s="89">
        <v>0</v>
      </c>
      <c r="AC403" s="89">
        <v>0.13202</v>
      </c>
      <c r="AD403" s="87">
        <v>0.14547141999999999</v>
      </c>
      <c r="AE403" s="88">
        <f t="shared" si="182"/>
        <v>0.13202</v>
      </c>
      <c r="AF403" s="88">
        <f t="shared" si="182"/>
        <v>0</v>
      </c>
      <c r="AG403" s="88">
        <f t="shared" si="182"/>
        <v>0</v>
      </c>
      <c r="AH403" s="88">
        <f t="shared" si="182"/>
        <v>0</v>
      </c>
      <c r="AI403" s="88">
        <f t="shared" si="182"/>
        <v>0.13202</v>
      </c>
      <c r="AJ403" s="89">
        <v>0</v>
      </c>
      <c r="AK403" s="89">
        <v>0</v>
      </c>
      <c r="AL403" s="89">
        <v>0</v>
      </c>
      <c r="AM403" s="89">
        <v>0</v>
      </c>
      <c r="AN403" s="89">
        <v>0</v>
      </c>
      <c r="AO403" s="89">
        <v>0</v>
      </c>
      <c r="AP403" s="89">
        <v>0</v>
      </c>
      <c r="AQ403" s="89">
        <v>0</v>
      </c>
      <c r="AR403" s="89">
        <v>0</v>
      </c>
      <c r="AS403" s="89">
        <v>0</v>
      </c>
      <c r="AT403" s="88">
        <f t="shared" si="179"/>
        <v>0</v>
      </c>
      <c r="AU403" s="89">
        <v>0</v>
      </c>
      <c r="AV403" s="89">
        <v>0</v>
      </c>
      <c r="AW403" s="89">
        <v>0</v>
      </c>
      <c r="AX403" s="89">
        <v>0</v>
      </c>
      <c r="AY403" s="88">
        <f t="shared" si="183"/>
        <v>0.13202</v>
      </c>
      <c r="AZ403" s="89">
        <v>0</v>
      </c>
      <c r="BA403" s="89">
        <v>0</v>
      </c>
      <c r="BB403" s="89">
        <v>0</v>
      </c>
      <c r="BC403" s="89">
        <v>0.13202</v>
      </c>
      <c r="BD403" s="78"/>
      <c r="BE403" s="90"/>
      <c r="BF403" s="115"/>
      <c r="BG403" s="34"/>
      <c r="BH403" s="34"/>
      <c r="BI403" s="34"/>
      <c r="BJ403" s="36"/>
      <c r="BK403" s="34"/>
      <c r="BL403" s="34"/>
      <c r="BM403" s="34"/>
      <c r="BN403" s="34"/>
      <c r="BO403" s="9"/>
    </row>
    <row r="404" spans="1:67" s="1" customFormat="1" ht="31.5" x14ac:dyDescent="0.25">
      <c r="A404" s="113" t="s">
        <v>437</v>
      </c>
      <c r="B404" s="114" t="s">
        <v>841</v>
      </c>
      <c r="C404" s="113" t="s">
        <v>842</v>
      </c>
      <c r="D404" s="87">
        <f>VLOOKUP(C404,'[1]10 Кв ф'!C389:I768,5,FALSE)</f>
        <v>0.25145773999999999</v>
      </c>
      <c r="E404" s="88">
        <f t="shared" si="181"/>
        <v>0.24199999999999999</v>
      </c>
      <c r="F404" s="88">
        <f t="shared" si="180"/>
        <v>0</v>
      </c>
      <c r="G404" s="88">
        <f t="shared" si="180"/>
        <v>0</v>
      </c>
      <c r="H404" s="88">
        <f t="shared" si="180"/>
        <v>0</v>
      </c>
      <c r="I404" s="88">
        <f t="shared" si="180"/>
        <v>0.24199999999999999</v>
      </c>
      <c r="J404" s="88">
        <f t="shared" si="176"/>
        <v>0</v>
      </c>
      <c r="K404" s="89">
        <v>0</v>
      </c>
      <c r="L404" s="89">
        <v>0</v>
      </c>
      <c r="M404" s="89">
        <v>0</v>
      </c>
      <c r="N404" s="89">
        <v>0</v>
      </c>
      <c r="O404" s="88">
        <f t="shared" si="184"/>
        <v>0</v>
      </c>
      <c r="P404" s="89">
        <v>0</v>
      </c>
      <c r="Q404" s="89">
        <v>0</v>
      </c>
      <c r="R404" s="89">
        <v>0</v>
      </c>
      <c r="S404" s="89">
        <v>0</v>
      </c>
      <c r="T404" s="88">
        <f t="shared" si="186"/>
        <v>0</v>
      </c>
      <c r="U404" s="89">
        <v>0</v>
      </c>
      <c r="V404" s="89">
        <v>0</v>
      </c>
      <c r="W404" s="89">
        <v>0</v>
      </c>
      <c r="X404" s="89">
        <v>0</v>
      </c>
      <c r="Y404" s="88">
        <f t="shared" si="185"/>
        <v>0.24199999999999999</v>
      </c>
      <c r="Z404" s="89">
        <v>0</v>
      </c>
      <c r="AA404" s="89">
        <v>0</v>
      </c>
      <c r="AB404" s="89">
        <v>0</v>
      </c>
      <c r="AC404" s="89">
        <v>0.24199999999999999</v>
      </c>
      <c r="AD404" s="87">
        <v>0.25145773999999999</v>
      </c>
      <c r="AE404" s="88">
        <f t="shared" si="182"/>
        <v>0.24199999999999999</v>
      </c>
      <c r="AF404" s="88">
        <f t="shared" si="182"/>
        <v>0</v>
      </c>
      <c r="AG404" s="88">
        <f t="shared" si="182"/>
        <v>0</v>
      </c>
      <c r="AH404" s="88">
        <f t="shared" si="182"/>
        <v>0</v>
      </c>
      <c r="AI404" s="88">
        <f t="shared" si="182"/>
        <v>0.24199999999999999</v>
      </c>
      <c r="AJ404" s="89">
        <v>0</v>
      </c>
      <c r="AK404" s="89">
        <v>0</v>
      </c>
      <c r="AL404" s="89">
        <v>0</v>
      </c>
      <c r="AM404" s="89">
        <v>0</v>
      </c>
      <c r="AN404" s="89">
        <v>0</v>
      </c>
      <c r="AO404" s="89">
        <v>0</v>
      </c>
      <c r="AP404" s="89">
        <v>0</v>
      </c>
      <c r="AQ404" s="89">
        <v>0</v>
      </c>
      <c r="AR404" s="89">
        <v>0</v>
      </c>
      <c r="AS404" s="89">
        <v>0</v>
      </c>
      <c r="AT404" s="88">
        <f t="shared" si="179"/>
        <v>0</v>
      </c>
      <c r="AU404" s="89">
        <v>0</v>
      </c>
      <c r="AV404" s="89">
        <v>0</v>
      </c>
      <c r="AW404" s="89">
        <v>0</v>
      </c>
      <c r="AX404" s="89">
        <v>0</v>
      </c>
      <c r="AY404" s="88">
        <f t="shared" si="183"/>
        <v>0.24199999999999999</v>
      </c>
      <c r="AZ404" s="89">
        <v>0</v>
      </c>
      <c r="BA404" s="89">
        <v>0</v>
      </c>
      <c r="BB404" s="89">
        <v>0</v>
      </c>
      <c r="BC404" s="89">
        <v>0.24199999999999999</v>
      </c>
      <c r="BD404" s="78"/>
      <c r="BE404" s="90"/>
      <c r="BF404" s="115"/>
      <c r="BG404" s="34"/>
      <c r="BH404" s="34"/>
      <c r="BI404" s="34"/>
      <c r="BJ404" s="36"/>
      <c r="BK404" s="34"/>
      <c r="BL404" s="34"/>
      <c r="BM404" s="34"/>
      <c r="BN404" s="34"/>
      <c r="BO404" s="9"/>
    </row>
    <row r="405" spans="1:67" s="1" customFormat="1" x14ac:dyDescent="0.25">
      <c r="A405" s="113" t="s">
        <v>437</v>
      </c>
      <c r="B405" s="114" t="s">
        <v>843</v>
      </c>
      <c r="C405" s="113" t="s">
        <v>844</v>
      </c>
      <c r="D405" s="87">
        <f>VLOOKUP(C405,'[1]10 Кв ф'!C390:I769,5,FALSE)</f>
        <v>0.55071323999999999</v>
      </c>
      <c r="E405" s="88">
        <f t="shared" si="181"/>
        <v>0</v>
      </c>
      <c r="F405" s="88">
        <f t="shared" si="180"/>
        <v>0</v>
      </c>
      <c r="G405" s="88">
        <f t="shared" si="180"/>
        <v>0</v>
      </c>
      <c r="H405" s="88">
        <f t="shared" si="180"/>
        <v>0</v>
      </c>
      <c r="I405" s="88">
        <f t="shared" si="180"/>
        <v>0</v>
      </c>
      <c r="J405" s="88">
        <f t="shared" si="176"/>
        <v>0</v>
      </c>
      <c r="K405" s="89">
        <v>0</v>
      </c>
      <c r="L405" s="89">
        <v>0</v>
      </c>
      <c r="M405" s="89">
        <v>0</v>
      </c>
      <c r="N405" s="89">
        <v>0</v>
      </c>
      <c r="O405" s="88">
        <f t="shared" si="184"/>
        <v>0</v>
      </c>
      <c r="P405" s="89">
        <v>0</v>
      </c>
      <c r="Q405" s="89">
        <v>0</v>
      </c>
      <c r="R405" s="89">
        <v>0</v>
      </c>
      <c r="S405" s="89">
        <v>0</v>
      </c>
      <c r="T405" s="88">
        <f t="shared" si="186"/>
        <v>0</v>
      </c>
      <c r="U405" s="89">
        <v>0</v>
      </c>
      <c r="V405" s="89">
        <v>0</v>
      </c>
      <c r="W405" s="89">
        <v>0</v>
      </c>
      <c r="X405" s="89">
        <v>0</v>
      </c>
      <c r="Y405" s="88">
        <f t="shared" si="185"/>
        <v>0</v>
      </c>
      <c r="Z405" s="89">
        <v>0</v>
      </c>
      <c r="AA405" s="89">
        <v>0</v>
      </c>
      <c r="AB405" s="89">
        <v>0</v>
      </c>
      <c r="AC405" s="89">
        <v>0</v>
      </c>
      <c r="AD405" s="87">
        <v>0.55071323999999999</v>
      </c>
      <c r="AE405" s="88">
        <f t="shared" si="182"/>
        <v>0</v>
      </c>
      <c r="AF405" s="88">
        <f t="shared" si="182"/>
        <v>0</v>
      </c>
      <c r="AG405" s="88">
        <f t="shared" si="182"/>
        <v>0</v>
      </c>
      <c r="AH405" s="88">
        <f t="shared" si="182"/>
        <v>0</v>
      </c>
      <c r="AI405" s="88">
        <f t="shared" si="182"/>
        <v>0</v>
      </c>
      <c r="AJ405" s="89">
        <v>0</v>
      </c>
      <c r="AK405" s="89">
        <v>0</v>
      </c>
      <c r="AL405" s="89">
        <v>0</v>
      </c>
      <c r="AM405" s="89">
        <v>0</v>
      </c>
      <c r="AN405" s="89">
        <v>0</v>
      </c>
      <c r="AO405" s="89">
        <v>0</v>
      </c>
      <c r="AP405" s="89">
        <v>0</v>
      </c>
      <c r="AQ405" s="89">
        <v>0</v>
      </c>
      <c r="AR405" s="89">
        <v>0</v>
      </c>
      <c r="AS405" s="89">
        <v>0</v>
      </c>
      <c r="AT405" s="88">
        <f t="shared" si="179"/>
        <v>0</v>
      </c>
      <c r="AU405" s="89">
        <v>0</v>
      </c>
      <c r="AV405" s="89">
        <v>0</v>
      </c>
      <c r="AW405" s="89">
        <v>0</v>
      </c>
      <c r="AX405" s="89">
        <v>0</v>
      </c>
      <c r="AY405" s="88">
        <f t="shared" si="183"/>
        <v>0</v>
      </c>
      <c r="AZ405" s="89">
        <v>0</v>
      </c>
      <c r="BA405" s="89">
        <v>0</v>
      </c>
      <c r="BB405" s="89">
        <v>0</v>
      </c>
      <c r="BC405" s="89">
        <v>0</v>
      </c>
      <c r="BD405" s="78"/>
      <c r="BE405" s="90"/>
      <c r="BF405" s="115"/>
      <c r="BG405" s="34"/>
      <c r="BH405" s="34"/>
      <c r="BI405" s="34"/>
      <c r="BJ405" s="36"/>
      <c r="BK405" s="34"/>
      <c r="BL405" s="34"/>
      <c r="BM405" s="34"/>
      <c r="BN405" s="34"/>
      <c r="BO405" s="9"/>
    </row>
    <row r="406" spans="1:67" s="1" customFormat="1" ht="31.5" x14ac:dyDescent="0.25">
      <c r="A406" s="113" t="s">
        <v>437</v>
      </c>
      <c r="B406" s="114" t="s">
        <v>845</v>
      </c>
      <c r="C406" s="113" t="s">
        <v>846</v>
      </c>
      <c r="D406" s="87">
        <f>VLOOKUP(C406,'[1]10 Кв ф'!C391:I770,5,FALSE)</f>
        <v>0.19326918000000001</v>
      </c>
      <c r="E406" s="88">
        <f t="shared" si="181"/>
        <v>0.10199999999999999</v>
      </c>
      <c r="F406" s="88">
        <f t="shared" si="180"/>
        <v>0</v>
      </c>
      <c r="G406" s="88">
        <f t="shared" si="180"/>
        <v>0</v>
      </c>
      <c r="H406" s="88">
        <f t="shared" si="180"/>
        <v>0</v>
      </c>
      <c r="I406" s="88">
        <f t="shared" si="180"/>
        <v>0.10199999999999999</v>
      </c>
      <c r="J406" s="88">
        <f t="shared" si="176"/>
        <v>0</v>
      </c>
      <c r="K406" s="89">
        <v>0</v>
      </c>
      <c r="L406" s="89">
        <v>0</v>
      </c>
      <c r="M406" s="89">
        <v>0</v>
      </c>
      <c r="N406" s="89">
        <v>0</v>
      </c>
      <c r="O406" s="88">
        <f t="shared" si="184"/>
        <v>0</v>
      </c>
      <c r="P406" s="89">
        <v>0</v>
      </c>
      <c r="Q406" s="89">
        <v>0</v>
      </c>
      <c r="R406" s="89">
        <v>0</v>
      </c>
      <c r="S406" s="89">
        <v>0</v>
      </c>
      <c r="T406" s="88">
        <f t="shared" si="186"/>
        <v>0</v>
      </c>
      <c r="U406" s="89">
        <v>0</v>
      </c>
      <c r="V406" s="89">
        <v>0</v>
      </c>
      <c r="W406" s="89">
        <v>0</v>
      </c>
      <c r="X406" s="89">
        <v>0</v>
      </c>
      <c r="Y406" s="88">
        <f t="shared" si="185"/>
        <v>0.10199999999999999</v>
      </c>
      <c r="Z406" s="89">
        <v>0</v>
      </c>
      <c r="AA406" s="89">
        <v>0</v>
      </c>
      <c r="AB406" s="89">
        <v>0</v>
      </c>
      <c r="AC406" s="89">
        <v>0.10199999999999999</v>
      </c>
      <c r="AD406" s="87">
        <v>0.19326918000000001</v>
      </c>
      <c r="AE406" s="88">
        <f t="shared" si="182"/>
        <v>0.10199999999999999</v>
      </c>
      <c r="AF406" s="88">
        <f t="shared" si="182"/>
        <v>0</v>
      </c>
      <c r="AG406" s="88">
        <f t="shared" si="182"/>
        <v>0</v>
      </c>
      <c r="AH406" s="88">
        <f t="shared" si="182"/>
        <v>0</v>
      </c>
      <c r="AI406" s="88">
        <f t="shared" si="182"/>
        <v>0.10199999999999999</v>
      </c>
      <c r="AJ406" s="89">
        <v>0</v>
      </c>
      <c r="AK406" s="89">
        <v>0</v>
      </c>
      <c r="AL406" s="89">
        <v>0</v>
      </c>
      <c r="AM406" s="89">
        <v>0</v>
      </c>
      <c r="AN406" s="89">
        <v>0</v>
      </c>
      <c r="AO406" s="89">
        <v>0</v>
      </c>
      <c r="AP406" s="89">
        <v>0</v>
      </c>
      <c r="AQ406" s="89">
        <v>0</v>
      </c>
      <c r="AR406" s="89">
        <v>0</v>
      </c>
      <c r="AS406" s="89">
        <v>0</v>
      </c>
      <c r="AT406" s="88">
        <f t="shared" si="179"/>
        <v>0</v>
      </c>
      <c r="AU406" s="89">
        <v>0</v>
      </c>
      <c r="AV406" s="89">
        <v>0</v>
      </c>
      <c r="AW406" s="89">
        <v>0</v>
      </c>
      <c r="AX406" s="89">
        <v>0</v>
      </c>
      <c r="AY406" s="88">
        <f t="shared" si="183"/>
        <v>0.10199999999999999</v>
      </c>
      <c r="AZ406" s="89">
        <v>0</v>
      </c>
      <c r="BA406" s="89">
        <v>0</v>
      </c>
      <c r="BB406" s="89">
        <v>0</v>
      </c>
      <c r="BC406" s="89">
        <v>0.10199999999999999</v>
      </c>
      <c r="BD406" s="78"/>
      <c r="BE406" s="90"/>
      <c r="BF406" s="115"/>
      <c r="BG406" s="34"/>
      <c r="BH406" s="34"/>
      <c r="BI406" s="34"/>
      <c r="BJ406" s="36"/>
      <c r="BK406" s="34"/>
      <c r="BL406" s="34"/>
      <c r="BM406" s="34"/>
      <c r="BN406" s="34"/>
      <c r="BO406" s="9"/>
    </row>
    <row r="407" spans="1:67" s="1" customFormat="1" ht="31.5" x14ac:dyDescent="0.25">
      <c r="A407" s="113" t="s">
        <v>437</v>
      </c>
      <c r="B407" s="114" t="s">
        <v>847</v>
      </c>
      <c r="C407" s="113" t="s">
        <v>848</v>
      </c>
      <c r="D407" s="87">
        <f>VLOOKUP(C407,'[1]10 Кв ф'!C392:I771,5,FALSE)</f>
        <v>0.19846458</v>
      </c>
      <c r="E407" s="88">
        <f t="shared" si="181"/>
        <v>0.191</v>
      </c>
      <c r="F407" s="88">
        <f t="shared" si="180"/>
        <v>0</v>
      </c>
      <c r="G407" s="88">
        <f t="shared" si="180"/>
        <v>0</v>
      </c>
      <c r="H407" s="88">
        <f t="shared" si="180"/>
        <v>0</v>
      </c>
      <c r="I407" s="88">
        <f t="shared" si="180"/>
        <v>0.191</v>
      </c>
      <c r="J407" s="88">
        <f t="shared" si="176"/>
        <v>0</v>
      </c>
      <c r="K407" s="89">
        <v>0</v>
      </c>
      <c r="L407" s="89">
        <v>0</v>
      </c>
      <c r="M407" s="89">
        <v>0</v>
      </c>
      <c r="N407" s="89">
        <v>0</v>
      </c>
      <c r="O407" s="88">
        <f t="shared" si="184"/>
        <v>0</v>
      </c>
      <c r="P407" s="89">
        <v>0</v>
      </c>
      <c r="Q407" s="89">
        <v>0</v>
      </c>
      <c r="R407" s="89">
        <v>0</v>
      </c>
      <c r="S407" s="89">
        <v>0</v>
      </c>
      <c r="T407" s="88">
        <f t="shared" si="186"/>
        <v>0</v>
      </c>
      <c r="U407" s="89">
        <v>0</v>
      </c>
      <c r="V407" s="89">
        <v>0</v>
      </c>
      <c r="W407" s="89">
        <v>0</v>
      </c>
      <c r="X407" s="89">
        <v>0</v>
      </c>
      <c r="Y407" s="88">
        <f t="shared" si="185"/>
        <v>0.191</v>
      </c>
      <c r="Z407" s="89">
        <v>0</v>
      </c>
      <c r="AA407" s="89">
        <v>0</v>
      </c>
      <c r="AB407" s="89">
        <v>0</v>
      </c>
      <c r="AC407" s="89">
        <v>0.191</v>
      </c>
      <c r="AD407" s="87">
        <v>0.19846458</v>
      </c>
      <c r="AE407" s="88">
        <f t="shared" si="182"/>
        <v>0.191</v>
      </c>
      <c r="AF407" s="88">
        <f t="shared" si="182"/>
        <v>0</v>
      </c>
      <c r="AG407" s="88">
        <f t="shared" si="182"/>
        <v>0</v>
      </c>
      <c r="AH407" s="88">
        <f t="shared" si="182"/>
        <v>0</v>
      </c>
      <c r="AI407" s="88">
        <f t="shared" si="182"/>
        <v>0.191</v>
      </c>
      <c r="AJ407" s="89">
        <v>0</v>
      </c>
      <c r="AK407" s="89">
        <v>0</v>
      </c>
      <c r="AL407" s="89">
        <v>0</v>
      </c>
      <c r="AM407" s="89">
        <v>0</v>
      </c>
      <c r="AN407" s="89">
        <v>0</v>
      </c>
      <c r="AO407" s="89">
        <v>0</v>
      </c>
      <c r="AP407" s="89">
        <v>0</v>
      </c>
      <c r="AQ407" s="89">
        <v>0</v>
      </c>
      <c r="AR407" s="89">
        <v>0</v>
      </c>
      <c r="AS407" s="89">
        <v>0</v>
      </c>
      <c r="AT407" s="88">
        <f t="shared" si="179"/>
        <v>0</v>
      </c>
      <c r="AU407" s="89">
        <v>0</v>
      </c>
      <c r="AV407" s="89">
        <v>0</v>
      </c>
      <c r="AW407" s="89">
        <v>0</v>
      </c>
      <c r="AX407" s="89">
        <v>0</v>
      </c>
      <c r="AY407" s="88">
        <f t="shared" si="183"/>
        <v>0.191</v>
      </c>
      <c r="AZ407" s="89">
        <v>0</v>
      </c>
      <c r="BA407" s="89">
        <v>0</v>
      </c>
      <c r="BB407" s="89">
        <v>0</v>
      </c>
      <c r="BC407" s="89">
        <v>0.191</v>
      </c>
      <c r="BD407" s="78"/>
      <c r="BE407" s="90"/>
      <c r="BF407" s="115"/>
      <c r="BG407" s="34"/>
      <c r="BH407" s="34"/>
      <c r="BI407" s="34"/>
      <c r="BJ407" s="36"/>
      <c r="BK407" s="34"/>
      <c r="BL407" s="34"/>
      <c r="BM407" s="34"/>
      <c r="BN407" s="34"/>
      <c r="BO407" s="9"/>
    </row>
    <row r="408" spans="1:67" s="1" customFormat="1" ht="31.5" x14ac:dyDescent="0.25">
      <c r="A408" s="113" t="s">
        <v>437</v>
      </c>
      <c r="B408" s="114" t="s">
        <v>849</v>
      </c>
      <c r="C408" s="113" t="s">
        <v>850</v>
      </c>
      <c r="D408" s="87">
        <f>VLOOKUP(C408,'[1]10 Кв ф'!C393:I772,5,FALSE)</f>
        <v>0.29717733599999996</v>
      </c>
      <c r="E408" s="88">
        <f t="shared" si="181"/>
        <v>0</v>
      </c>
      <c r="F408" s="88">
        <f t="shared" si="180"/>
        <v>0</v>
      </c>
      <c r="G408" s="88">
        <f t="shared" si="180"/>
        <v>0</v>
      </c>
      <c r="H408" s="88">
        <f t="shared" si="180"/>
        <v>0</v>
      </c>
      <c r="I408" s="88">
        <f t="shared" si="180"/>
        <v>0</v>
      </c>
      <c r="J408" s="88">
        <f t="shared" si="176"/>
        <v>0</v>
      </c>
      <c r="K408" s="89">
        <v>0</v>
      </c>
      <c r="L408" s="89">
        <v>0</v>
      </c>
      <c r="M408" s="89">
        <v>0</v>
      </c>
      <c r="N408" s="89">
        <v>0</v>
      </c>
      <c r="O408" s="88">
        <f t="shared" si="184"/>
        <v>0</v>
      </c>
      <c r="P408" s="89">
        <v>0</v>
      </c>
      <c r="Q408" s="89">
        <v>0</v>
      </c>
      <c r="R408" s="89">
        <v>0</v>
      </c>
      <c r="S408" s="89">
        <v>0</v>
      </c>
      <c r="T408" s="88">
        <f t="shared" si="186"/>
        <v>0</v>
      </c>
      <c r="U408" s="89">
        <v>0</v>
      </c>
      <c r="V408" s="89">
        <v>0</v>
      </c>
      <c r="W408" s="89">
        <v>0</v>
      </c>
      <c r="X408" s="89">
        <v>0</v>
      </c>
      <c r="Y408" s="88">
        <f t="shared" si="185"/>
        <v>0</v>
      </c>
      <c r="Z408" s="89">
        <v>0</v>
      </c>
      <c r="AA408" s="89">
        <v>0</v>
      </c>
      <c r="AB408" s="89">
        <v>0</v>
      </c>
      <c r="AC408" s="89">
        <v>0</v>
      </c>
      <c r="AD408" s="87">
        <v>0.28678651999999999</v>
      </c>
      <c r="AE408" s="88">
        <f t="shared" si="182"/>
        <v>0</v>
      </c>
      <c r="AF408" s="88">
        <f t="shared" si="182"/>
        <v>0</v>
      </c>
      <c r="AG408" s="88">
        <f t="shared" si="182"/>
        <v>0</v>
      </c>
      <c r="AH408" s="88">
        <f t="shared" si="182"/>
        <v>0</v>
      </c>
      <c r="AI408" s="88">
        <f t="shared" si="182"/>
        <v>0</v>
      </c>
      <c r="AJ408" s="89">
        <v>0</v>
      </c>
      <c r="AK408" s="89">
        <v>0</v>
      </c>
      <c r="AL408" s="89">
        <v>0</v>
      </c>
      <c r="AM408" s="89">
        <v>0</v>
      </c>
      <c r="AN408" s="89">
        <v>0</v>
      </c>
      <c r="AO408" s="89">
        <v>0</v>
      </c>
      <c r="AP408" s="89">
        <v>0</v>
      </c>
      <c r="AQ408" s="89">
        <v>0</v>
      </c>
      <c r="AR408" s="89">
        <v>0</v>
      </c>
      <c r="AS408" s="89">
        <v>0</v>
      </c>
      <c r="AT408" s="88">
        <f t="shared" si="179"/>
        <v>0</v>
      </c>
      <c r="AU408" s="89">
        <v>0</v>
      </c>
      <c r="AV408" s="89">
        <v>0</v>
      </c>
      <c r="AW408" s="89">
        <v>0</v>
      </c>
      <c r="AX408" s="89">
        <v>0</v>
      </c>
      <c r="AY408" s="88">
        <f t="shared" si="183"/>
        <v>0</v>
      </c>
      <c r="AZ408" s="89">
        <v>0</v>
      </c>
      <c r="BA408" s="89">
        <v>0</v>
      </c>
      <c r="BB408" s="89">
        <v>0</v>
      </c>
      <c r="BC408" s="89">
        <v>0</v>
      </c>
      <c r="BD408" s="78"/>
      <c r="BE408" s="90"/>
      <c r="BF408" s="115"/>
      <c r="BG408" s="34"/>
      <c r="BH408" s="34"/>
      <c r="BI408" s="34"/>
      <c r="BJ408" s="36"/>
      <c r="BK408" s="34"/>
      <c r="BL408" s="34"/>
      <c r="BM408" s="34"/>
      <c r="BN408" s="34"/>
      <c r="BO408" s="9"/>
    </row>
    <row r="409" spans="1:67" s="1" customFormat="1" x14ac:dyDescent="0.25">
      <c r="A409" s="113" t="s">
        <v>437</v>
      </c>
      <c r="B409" s="114" t="s">
        <v>851</v>
      </c>
      <c r="C409" s="113" t="s">
        <v>852</v>
      </c>
      <c r="D409" s="87">
        <f>VLOOKUP(C409,'[1]10 Кв ф'!C394:I773,5,FALSE)</f>
        <v>0.43121885777500002</v>
      </c>
      <c r="E409" s="88">
        <f t="shared" si="181"/>
        <v>0</v>
      </c>
      <c r="F409" s="88">
        <f t="shared" si="180"/>
        <v>0</v>
      </c>
      <c r="G409" s="88">
        <f t="shared" si="180"/>
        <v>0</v>
      </c>
      <c r="H409" s="88">
        <f t="shared" si="180"/>
        <v>0</v>
      </c>
      <c r="I409" s="88">
        <f t="shared" si="180"/>
        <v>0</v>
      </c>
      <c r="J409" s="88">
        <f t="shared" si="176"/>
        <v>0</v>
      </c>
      <c r="K409" s="89">
        <v>0</v>
      </c>
      <c r="L409" s="89">
        <v>0</v>
      </c>
      <c r="M409" s="89">
        <v>0</v>
      </c>
      <c r="N409" s="89">
        <v>0</v>
      </c>
      <c r="O409" s="88">
        <f t="shared" si="184"/>
        <v>0</v>
      </c>
      <c r="P409" s="89">
        <v>0</v>
      </c>
      <c r="Q409" s="89">
        <v>0</v>
      </c>
      <c r="R409" s="89">
        <v>0</v>
      </c>
      <c r="S409" s="89">
        <v>0</v>
      </c>
      <c r="T409" s="88">
        <f t="shared" si="186"/>
        <v>0</v>
      </c>
      <c r="U409" s="89">
        <v>0</v>
      </c>
      <c r="V409" s="89">
        <v>0</v>
      </c>
      <c r="W409" s="89">
        <v>0</v>
      </c>
      <c r="X409" s="89">
        <v>0</v>
      </c>
      <c r="Y409" s="88">
        <f t="shared" si="185"/>
        <v>0</v>
      </c>
      <c r="Z409" s="89">
        <v>0</v>
      </c>
      <c r="AA409" s="89">
        <v>0</v>
      </c>
      <c r="AB409" s="89">
        <v>0</v>
      </c>
      <c r="AC409" s="89">
        <v>0</v>
      </c>
      <c r="AD409" s="87">
        <v>0.43121885777500002</v>
      </c>
      <c r="AE409" s="88">
        <f t="shared" si="182"/>
        <v>0</v>
      </c>
      <c r="AF409" s="88">
        <f t="shared" si="182"/>
        <v>0</v>
      </c>
      <c r="AG409" s="88">
        <f t="shared" si="182"/>
        <v>0</v>
      </c>
      <c r="AH409" s="88">
        <f t="shared" si="182"/>
        <v>0</v>
      </c>
      <c r="AI409" s="88">
        <f t="shared" si="182"/>
        <v>0</v>
      </c>
      <c r="AJ409" s="89">
        <v>0</v>
      </c>
      <c r="AK409" s="89">
        <v>0</v>
      </c>
      <c r="AL409" s="89">
        <v>0</v>
      </c>
      <c r="AM409" s="89">
        <v>0</v>
      </c>
      <c r="AN409" s="89">
        <v>0</v>
      </c>
      <c r="AO409" s="89">
        <v>0</v>
      </c>
      <c r="AP409" s="89">
        <v>0</v>
      </c>
      <c r="AQ409" s="89">
        <v>0</v>
      </c>
      <c r="AR409" s="89">
        <v>0</v>
      </c>
      <c r="AS409" s="89">
        <v>0</v>
      </c>
      <c r="AT409" s="88">
        <f t="shared" si="179"/>
        <v>0</v>
      </c>
      <c r="AU409" s="89">
        <v>0</v>
      </c>
      <c r="AV409" s="89">
        <v>0</v>
      </c>
      <c r="AW409" s="89">
        <v>0</v>
      </c>
      <c r="AX409" s="89">
        <v>0</v>
      </c>
      <c r="AY409" s="88">
        <f t="shared" si="183"/>
        <v>0</v>
      </c>
      <c r="AZ409" s="89">
        <v>0</v>
      </c>
      <c r="BA409" s="89">
        <v>0</v>
      </c>
      <c r="BB409" s="89">
        <v>0</v>
      </c>
      <c r="BC409" s="89">
        <v>0</v>
      </c>
      <c r="BD409" s="78"/>
      <c r="BE409" s="90"/>
      <c r="BF409" s="115"/>
      <c r="BG409" s="34"/>
      <c r="BH409" s="34"/>
      <c r="BI409" s="34"/>
      <c r="BJ409" s="36"/>
      <c r="BK409" s="34"/>
      <c r="BL409" s="34"/>
      <c r="BM409" s="34"/>
      <c r="BN409" s="34"/>
      <c r="BO409" s="9"/>
    </row>
    <row r="410" spans="1:67" s="1" customFormat="1" ht="31.5" x14ac:dyDescent="0.25">
      <c r="A410" s="113" t="s">
        <v>437</v>
      </c>
      <c r="B410" s="114" t="s">
        <v>853</v>
      </c>
      <c r="C410" s="113" t="s">
        <v>854</v>
      </c>
      <c r="D410" s="87">
        <f>VLOOKUP(C410,'[1]10 Кв ф'!C395:I774,5,FALSE)</f>
        <v>1.9264572599999998</v>
      </c>
      <c r="E410" s="88">
        <f t="shared" si="181"/>
        <v>0</v>
      </c>
      <c r="F410" s="88">
        <f t="shared" si="180"/>
        <v>0</v>
      </c>
      <c r="G410" s="88">
        <f t="shared" si="180"/>
        <v>0</v>
      </c>
      <c r="H410" s="88">
        <f t="shared" si="180"/>
        <v>0</v>
      </c>
      <c r="I410" s="88">
        <f t="shared" si="180"/>
        <v>0</v>
      </c>
      <c r="J410" s="88">
        <f t="shared" si="176"/>
        <v>0</v>
      </c>
      <c r="K410" s="89">
        <v>0</v>
      </c>
      <c r="L410" s="89">
        <v>0</v>
      </c>
      <c r="M410" s="89">
        <v>0</v>
      </c>
      <c r="N410" s="89">
        <v>0</v>
      </c>
      <c r="O410" s="88">
        <f t="shared" si="184"/>
        <v>0</v>
      </c>
      <c r="P410" s="89">
        <v>0</v>
      </c>
      <c r="Q410" s="89">
        <v>0</v>
      </c>
      <c r="R410" s="89">
        <v>0</v>
      </c>
      <c r="S410" s="89">
        <v>0</v>
      </c>
      <c r="T410" s="88">
        <f t="shared" si="186"/>
        <v>0</v>
      </c>
      <c r="U410" s="89">
        <v>0</v>
      </c>
      <c r="V410" s="89">
        <v>0</v>
      </c>
      <c r="W410" s="89">
        <v>0</v>
      </c>
      <c r="X410" s="89">
        <v>0</v>
      </c>
      <c r="Y410" s="88">
        <f t="shared" si="185"/>
        <v>0</v>
      </c>
      <c r="Z410" s="89">
        <v>0</v>
      </c>
      <c r="AA410" s="89">
        <v>0</v>
      </c>
      <c r="AB410" s="89">
        <v>0</v>
      </c>
      <c r="AC410" s="89">
        <v>0</v>
      </c>
      <c r="AD410" s="87">
        <v>1.9264572599999998</v>
      </c>
      <c r="AE410" s="88">
        <f t="shared" si="182"/>
        <v>0</v>
      </c>
      <c r="AF410" s="88">
        <f t="shared" si="182"/>
        <v>0</v>
      </c>
      <c r="AG410" s="88">
        <f t="shared" si="182"/>
        <v>0</v>
      </c>
      <c r="AH410" s="88">
        <f t="shared" si="182"/>
        <v>0</v>
      </c>
      <c r="AI410" s="88">
        <f t="shared" si="182"/>
        <v>0</v>
      </c>
      <c r="AJ410" s="89">
        <v>0</v>
      </c>
      <c r="AK410" s="89">
        <v>0</v>
      </c>
      <c r="AL410" s="89">
        <v>0</v>
      </c>
      <c r="AM410" s="89">
        <v>0</v>
      </c>
      <c r="AN410" s="89">
        <v>0</v>
      </c>
      <c r="AO410" s="89">
        <v>0</v>
      </c>
      <c r="AP410" s="89">
        <v>0</v>
      </c>
      <c r="AQ410" s="89">
        <v>0</v>
      </c>
      <c r="AR410" s="89">
        <v>0</v>
      </c>
      <c r="AS410" s="89">
        <v>0</v>
      </c>
      <c r="AT410" s="88">
        <f t="shared" si="179"/>
        <v>0</v>
      </c>
      <c r="AU410" s="89">
        <v>0</v>
      </c>
      <c r="AV410" s="89">
        <v>0</v>
      </c>
      <c r="AW410" s="89">
        <v>0</v>
      </c>
      <c r="AX410" s="89">
        <v>0</v>
      </c>
      <c r="AY410" s="88">
        <f t="shared" si="183"/>
        <v>0</v>
      </c>
      <c r="AZ410" s="89">
        <v>0</v>
      </c>
      <c r="BA410" s="89">
        <v>0</v>
      </c>
      <c r="BB410" s="89">
        <v>0</v>
      </c>
      <c r="BC410" s="89">
        <v>0</v>
      </c>
      <c r="BD410" s="78"/>
      <c r="BE410" s="90"/>
      <c r="BF410" s="115"/>
      <c r="BG410" s="34"/>
      <c r="BH410" s="34"/>
      <c r="BI410" s="34"/>
      <c r="BJ410" s="36"/>
      <c r="BK410" s="34"/>
      <c r="BL410" s="34"/>
      <c r="BM410" s="34"/>
      <c r="BN410" s="34"/>
      <c r="BO410" s="9"/>
    </row>
    <row r="411" spans="1:67" s="1" customFormat="1" ht="31.5" x14ac:dyDescent="0.25">
      <c r="A411" s="113" t="s">
        <v>437</v>
      </c>
      <c r="B411" s="114" t="s">
        <v>855</v>
      </c>
      <c r="C411" s="113" t="s">
        <v>856</v>
      </c>
      <c r="D411" s="87">
        <f>VLOOKUP(C411,'[1]10 Кв ф'!C396:I775,5,FALSE)</f>
        <v>0.82399169999999999</v>
      </c>
      <c r="E411" s="88">
        <f t="shared" si="181"/>
        <v>0.745</v>
      </c>
      <c r="F411" s="88">
        <f t="shared" si="180"/>
        <v>0</v>
      </c>
      <c r="G411" s="88">
        <f t="shared" si="180"/>
        <v>0</v>
      </c>
      <c r="H411" s="88">
        <f t="shared" si="180"/>
        <v>0</v>
      </c>
      <c r="I411" s="88">
        <f t="shared" si="180"/>
        <v>0.745</v>
      </c>
      <c r="J411" s="88">
        <f t="shared" si="176"/>
        <v>0</v>
      </c>
      <c r="K411" s="89">
        <v>0</v>
      </c>
      <c r="L411" s="89">
        <v>0</v>
      </c>
      <c r="M411" s="89">
        <v>0</v>
      </c>
      <c r="N411" s="89">
        <v>0</v>
      </c>
      <c r="O411" s="88">
        <f t="shared" si="184"/>
        <v>0</v>
      </c>
      <c r="P411" s="89">
        <v>0</v>
      </c>
      <c r="Q411" s="89">
        <v>0</v>
      </c>
      <c r="R411" s="89">
        <v>0</v>
      </c>
      <c r="S411" s="89">
        <v>0</v>
      </c>
      <c r="T411" s="88">
        <f t="shared" si="186"/>
        <v>0</v>
      </c>
      <c r="U411" s="89">
        <v>0</v>
      </c>
      <c r="V411" s="89">
        <v>0</v>
      </c>
      <c r="W411" s="89">
        <v>0</v>
      </c>
      <c r="X411" s="89">
        <v>0</v>
      </c>
      <c r="Y411" s="88">
        <f t="shared" si="185"/>
        <v>0.745</v>
      </c>
      <c r="Z411" s="89">
        <v>0</v>
      </c>
      <c r="AA411" s="89">
        <v>0</v>
      </c>
      <c r="AB411" s="89">
        <v>0</v>
      </c>
      <c r="AC411" s="89">
        <v>0.745</v>
      </c>
      <c r="AD411" s="87">
        <v>0.82399169999999999</v>
      </c>
      <c r="AE411" s="88">
        <f t="shared" si="182"/>
        <v>0.745</v>
      </c>
      <c r="AF411" s="88">
        <f t="shared" si="182"/>
        <v>0</v>
      </c>
      <c r="AG411" s="88">
        <f t="shared" si="182"/>
        <v>0</v>
      </c>
      <c r="AH411" s="88">
        <f t="shared" si="182"/>
        <v>0</v>
      </c>
      <c r="AI411" s="88">
        <f t="shared" si="182"/>
        <v>0.745</v>
      </c>
      <c r="AJ411" s="89">
        <v>0</v>
      </c>
      <c r="AK411" s="89">
        <v>0</v>
      </c>
      <c r="AL411" s="89">
        <v>0</v>
      </c>
      <c r="AM411" s="89">
        <v>0</v>
      </c>
      <c r="AN411" s="89">
        <v>0</v>
      </c>
      <c r="AO411" s="89">
        <v>0</v>
      </c>
      <c r="AP411" s="89">
        <v>0</v>
      </c>
      <c r="AQ411" s="89">
        <v>0</v>
      </c>
      <c r="AR411" s="89">
        <v>0</v>
      </c>
      <c r="AS411" s="89">
        <v>0</v>
      </c>
      <c r="AT411" s="88">
        <f t="shared" si="179"/>
        <v>0</v>
      </c>
      <c r="AU411" s="89">
        <v>0</v>
      </c>
      <c r="AV411" s="89">
        <v>0</v>
      </c>
      <c r="AW411" s="89">
        <v>0</v>
      </c>
      <c r="AX411" s="89">
        <v>0</v>
      </c>
      <c r="AY411" s="88">
        <f t="shared" si="183"/>
        <v>0.745</v>
      </c>
      <c r="AZ411" s="89">
        <v>0</v>
      </c>
      <c r="BA411" s="89">
        <v>0</v>
      </c>
      <c r="BB411" s="89">
        <v>0</v>
      </c>
      <c r="BC411" s="89">
        <v>0.745</v>
      </c>
      <c r="BD411" s="78"/>
      <c r="BE411" s="90"/>
      <c r="BF411" s="115"/>
      <c r="BG411" s="34"/>
      <c r="BH411" s="34"/>
      <c r="BI411" s="34"/>
      <c r="BJ411" s="36"/>
      <c r="BK411" s="34"/>
      <c r="BL411" s="34"/>
      <c r="BM411" s="34"/>
      <c r="BN411" s="34"/>
      <c r="BO411" s="9"/>
    </row>
    <row r="412" spans="1:67" s="1" customFormat="1" ht="63" x14ac:dyDescent="0.25">
      <c r="A412" s="113" t="s">
        <v>437</v>
      </c>
      <c r="B412" s="114" t="s">
        <v>857</v>
      </c>
      <c r="C412" s="113" t="s">
        <v>858</v>
      </c>
      <c r="D412" s="87">
        <f>VLOOKUP(C412,'[1]10 Кв ф'!C397:I776,5,FALSE)</f>
        <v>1.2468979</v>
      </c>
      <c r="E412" s="88">
        <f t="shared" si="181"/>
        <v>1.0513204</v>
      </c>
      <c r="F412" s="88">
        <f t="shared" si="180"/>
        <v>0</v>
      </c>
      <c r="G412" s="88">
        <f t="shared" si="180"/>
        <v>0</v>
      </c>
      <c r="H412" s="88">
        <f t="shared" si="180"/>
        <v>0</v>
      </c>
      <c r="I412" s="88">
        <f t="shared" si="180"/>
        <v>1.0513204</v>
      </c>
      <c r="J412" s="88">
        <f t="shared" si="176"/>
        <v>0</v>
      </c>
      <c r="K412" s="89">
        <v>0</v>
      </c>
      <c r="L412" s="89">
        <v>0</v>
      </c>
      <c r="M412" s="89">
        <v>0</v>
      </c>
      <c r="N412" s="89">
        <v>0</v>
      </c>
      <c r="O412" s="88">
        <f t="shared" si="184"/>
        <v>0</v>
      </c>
      <c r="P412" s="89">
        <v>0</v>
      </c>
      <c r="Q412" s="89">
        <v>0</v>
      </c>
      <c r="R412" s="89">
        <v>0</v>
      </c>
      <c r="S412" s="89">
        <v>0</v>
      </c>
      <c r="T412" s="88">
        <f t="shared" si="186"/>
        <v>1.0513204</v>
      </c>
      <c r="U412" s="89">
        <v>0</v>
      </c>
      <c r="V412" s="89">
        <v>0</v>
      </c>
      <c r="W412" s="89">
        <v>0</v>
      </c>
      <c r="X412" s="89">
        <v>1.0513204</v>
      </c>
      <c r="Y412" s="88">
        <f t="shared" si="185"/>
        <v>0</v>
      </c>
      <c r="Z412" s="89">
        <v>0</v>
      </c>
      <c r="AA412" s="89">
        <v>0</v>
      </c>
      <c r="AB412" s="89">
        <v>0</v>
      </c>
      <c r="AC412" s="89">
        <v>0</v>
      </c>
      <c r="AD412" s="87">
        <v>1.2468979</v>
      </c>
      <c r="AE412" s="88">
        <f t="shared" si="182"/>
        <v>1.0513204</v>
      </c>
      <c r="AF412" s="88">
        <f t="shared" si="182"/>
        <v>0</v>
      </c>
      <c r="AG412" s="88">
        <f t="shared" si="182"/>
        <v>0</v>
      </c>
      <c r="AH412" s="88">
        <f t="shared" si="182"/>
        <v>0</v>
      </c>
      <c r="AI412" s="88">
        <f t="shared" si="182"/>
        <v>1.0513204</v>
      </c>
      <c r="AJ412" s="89">
        <v>0</v>
      </c>
      <c r="AK412" s="89">
        <v>0</v>
      </c>
      <c r="AL412" s="89">
        <v>0</v>
      </c>
      <c r="AM412" s="89">
        <v>0</v>
      </c>
      <c r="AN412" s="89">
        <v>0</v>
      </c>
      <c r="AO412" s="89">
        <v>0</v>
      </c>
      <c r="AP412" s="89">
        <v>0</v>
      </c>
      <c r="AQ412" s="89">
        <v>0</v>
      </c>
      <c r="AR412" s="89">
        <v>0</v>
      </c>
      <c r="AS412" s="89">
        <v>0</v>
      </c>
      <c r="AT412" s="88">
        <f t="shared" si="179"/>
        <v>1.0513204</v>
      </c>
      <c r="AU412" s="89">
        <v>0</v>
      </c>
      <c r="AV412" s="89">
        <v>0</v>
      </c>
      <c r="AW412" s="89">
        <v>0</v>
      </c>
      <c r="AX412" s="89">
        <v>1.0513204</v>
      </c>
      <c r="AY412" s="88">
        <f t="shared" si="183"/>
        <v>0</v>
      </c>
      <c r="AZ412" s="89">
        <v>0</v>
      </c>
      <c r="BA412" s="89">
        <v>0</v>
      </c>
      <c r="BB412" s="89">
        <v>0</v>
      </c>
      <c r="BC412" s="89">
        <v>0</v>
      </c>
      <c r="BD412" s="78"/>
      <c r="BE412" s="90"/>
      <c r="BF412" s="115"/>
      <c r="BG412" s="34"/>
      <c r="BH412" s="34"/>
      <c r="BI412" s="34"/>
      <c r="BJ412" s="36"/>
      <c r="BK412" s="34"/>
      <c r="BL412" s="34"/>
      <c r="BM412" s="34"/>
      <c r="BN412" s="34"/>
      <c r="BO412" s="9"/>
    </row>
    <row r="413" spans="1:67" s="1" customFormat="1" ht="31.5" x14ac:dyDescent="0.25">
      <c r="A413" s="113" t="s">
        <v>437</v>
      </c>
      <c r="B413" s="114" t="s">
        <v>859</v>
      </c>
      <c r="C413" s="113" t="s">
        <v>860</v>
      </c>
      <c r="D413" s="87">
        <f>VLOOKUP(C413,'[1]10 Кв ф'!C398:I777,5,FALSE)</f>
        <v>0.84789057000000001</v>
      </c>
      <c r="E413" s="88">
        <f t="shared" si="181"/>
        <v>0.81699999999999995</v>
      </c>
      <c r="F413" s="88">
        <f t="shared" si="180"/>
        <v>0</v>
      </c>
      <c r="G413" s="88">
        <f t="shared" si="180"/>
        <v>0</v>
      </c>
      <c r="H413" s="88">
        <f t="shared" si="180"/>
        <v>0</v>
      </c>
      <c r="I413" s="88">
        <f t="shared" si="180"/>
        <v>0.81699999999999995</v>
      </c>
      <c r="J413" s="88">
        <f t="shared" si="176"/>
        <v>0</v>
      </c>
      <c r="K413" s="89">
        <v>0</v>
      </c>
      <c r="L413" s="89">
        <v>0</v>
      </c>
      <c r="M413" s="89">
        <v>0</v>
      </c>
      <c r="N413" s="89">
        <v>0</v>
      </c>
      <c r="O413" s="88">
        <f t="shared" si="184"/>
        <v>0</v>
      </c>
      <c r="P413" s="89">
        <v>0</v>
      </c>
      <c r="Q413" s="89">
        <v>0</v>
      </c>
      <c r="R413" s="89">
        <v>0</v>
      </c>
      <c r="S413" s="89">
        <v>0</v>
      </c>
      <c r="T413" s="88">
        <f t="shared" si="186"/>
        <v>0</v>
      </c>
      <c r="U413" s="89">
        <v>0</v>
      </c>
      <c r="V413" s="89">
        <v>0</v>
      </c>
      <c r="W413" s="89">
        <v>0</v>
      </c>
      <c r="X413" s="89">
        <v>0</v>
      </c>
      <c r="Y413" s="88">
        <f t="shared" si="185"/>
        <v>0.81699999999999995</v>
      </c>
      <c r="Z413" s="89">
        <v>0</v>
      </c>
      <c r="AA413" s="89">
        <v>0</v>
      </c>
      <c r="AB413" s="89">
        <v>0</v>
      </c>
      <c r="AC413" s="89">
        <v>0.81699999999999995</v>
      </c>
      <c r="AD413" s="87">
        <v>0.84789057000000001</v>
      </c>
      <c r="AE413" s="88">
        <f t="shared" si="182"/>
        <v>0.81699999999999995</v>
      </c>
      <c r="AF413" s="88">
        <f t="shared" si="182"/>
        <v>0</v>
      </c>
      <c r="AG413" s="88">
        <f t="shared" si="182"/>
        <v>0</v>
      </c>
      <c r="AH413" s="88">
        <f t="shared" si="182"/>
        <v>0</v>
      </c>
      <c r="AI413" s="88">
        <f t="shared" si="182"/>
        <v>0.81699999999999995</v>
      </c>
      <c r="AJ413" s="89">
        <v>0</v>
      </c>
      <c r="AK413" s="89">
        <v>0</v>
      </c>
      <c r="AL413" s="89">
        <v>0</v>
      </c>
      <c r="AM413" s="89">
        <v>0</v>
      </c>
      <c r="AN413" s="89">
        <v>0</v>
      </c>
      <c r="AO413" s="89">
        <v>0</v>
      </c>
      <c r="AP413" s="89">
        <v>0</v>
      </c>
      <c r="AQ413" s="89">
        <v>0</v>
      </c>
      <c r="AR413" s="89">
        <v>0</v>
      </c>
      <c r="AS413" s="89">
        <v>0</v>
      </c>
      <c r="AT413" s="88">
        <f t="shared" si="179"/>
        <v>0</v>
      </c>
      <c r="AU413" s="89">
        <v>0</v>
      </c>
      <c r="AV413" s="89">
        <v>0</v>
      </c>
      <c r="AW413" s="89">
        <v>0</v>
      </c>
      <c r="AX413" s="89">
        <v>0</v>
      </c>
      <c r="AY413" s="88">
        <f t="shared" si="183"/>
        <v>0.81699999999999995</v>
      </c>
      <c r="AZ413" s="89">
        <v>0</v>
      </c>
      <c r="BA413" s="89">
        <v>0</v>
      </c>
      <c r="BB413" s="89">
        <v>0</v>
      </c>
      <c r="BC413" s="89">
        <v>0.81699999999999995</v>
      </c>
      <c r="BD413" s="78"/>
      <c r="BE413" s="90"/>
      <c r="BF413" s="115"/>
      <c r="BG413" s="34"/>
      <c r="BH413" s="34"/>
      <c r="BI413" s="34"/>
      <c r="BJ413" s="36"/>
      <c r="BK413" s="34"/>
      <c r="BL413" s="34"/>
      <c r="BM413" s="34"/>
      <c r="BN413" s="34"/>
      <c r="BO413" s="9"/>
    </row>
    <row r="414" spans="1:67" s="1" customFormat="1" ht="31.5" x14ac:dyDescent="0.25">
      <c r="A414" s="113" t="s">
        <v>437</v>
      </c>
      <c r="B414" s="114" t="s">
        <v>861</v>
      </c>
      <c r="C414" s="113" t="s">
        <v>862</v>
      </c>
      <c r="D414" s="87">
        <f>VLOOKUP(C414,'[1]10 Кв ф'!C399:I778,5,FALSE)</f>
        <v>0.19950366</v>
      </c>
      <c r="E414" s="88">
        <f t="shared" si="181"/>
        <v>0</v>
      </c>
      <c r="F414" s="88">
        <f t="shared" si="180"/>
        <v>0</v>
      </c>
      <c r="G414" s="88">
        <f t="shared" si="180"/>
        <v>0</v>
      </c>
      <c r="H414" s="88">
        <f t="shared" si="180"/>
        <v>0</v>
      </c>
      <c r="I414" s="88">
        <f t="shared" si="180"/>
        <v>0</v>
      </c>
      <c r="J414" s="88">
        <f t="shared" si="176"/>
        <v>0</v>
      </c>
      <c r="K414" s="89">
        <v>0</v>
      </c>
      <c r="L414" s="89">
        <v>0</v>
      </c>
      <c r="M414" s="89">
        <v>0</v>
      </c>
      <c r="N414" s="89">
        <v>0</v>
      </c>
      <c r="O414" s="88">
        <f t="shared" si="184"/>
        <v>0</v>
      </c>
      <c r="P414" s="89">
        <v>0</v>
      </c>
      <c r="Q414" s="89">
        <v>0</v>
      </c>
      <c r="R414" s="89">
        <v>0</v>
      </c>
      <c r="S414" s="89">
        <v>0</v>
      </c>
      <c r="T414" s="88">
        <f t="shared" si="186"/>
        <v>0</v>
      </c>
      <c r="U414" s="89">
        <v>0</v>
      </c>
      <c r="V414" s="89">
        <v>0</v>
      </c>
      <c r="W414" s="89">
        <v>0</v>
      </c>
      <c r="X414" s="89">
        <v>0</v>
      </c>
      <c r="Y414" s="88">
        <f t="shared" si="185"/>
        <v>0</v>
      </c>
      <c r="Z414" s="89">
        <v>0</v>
      </c>
      <c r="AA414" s="89">
        <v>0</v>
      </c>
      <c r="AB414" s="89">
        <v>0</v>
      </c>
      <c r="AC414" s="89">
        <v>0</v>
      </c>
      <c r="AD414" s="87">
        <v>0.19950366</v>
      </c>
      <c r="AE414" s="88">
        <f t="shared" si="182"/>
        <v>0</v>
      </c>
      <c r="AF414" s="88">
        <f t="shared" si="182"/>
        <v>0</v>
      </c>
      <c r="AG414" s="88">
        <f t="shared" si="182"/>
        <v>0</v>
      </c>
      <c r="AH414" s="88">
        <f t="shared" si="182"/>
        <v>0</v>
      </c>
      <c r="AI414" s="88">
        <f t="shared" si="182"/>
        <v>0</v>
      </c>
      <c r="AJ414" s="89">
        <v>0</v>
      </c>
      <c r="AK414" s="89">
        <v>0</v>
      </c>
      <c r="AL414" s="89">
        <v>0</v>
      </c>
      <c r="AM414" s="89">
        <v>0</v>
      </c>
      <c r="AN414" s="89">
        <v>0</v>
      </c>
      <c r="AO414" s="89">
        <v>0</v>
      </c>
      <c r="AP414" s="89">
        <v>0</v>
      </c>
      <c r="AQ414" s="89">
        <v>0</v>
      </c>
      <c r="AR414" s="89">
        <v>0</v>
      </c>
      <c r="AS414" s="89">
        <v>0</v>
      </c>
      <c r="AT414" s="88">
        <f t="shared" si="179"/>
        <v>0</v>
      </c>
      <c r="AU414" s="89">
        <v>0</v>
      </c>
      <c r="AV414" s="89">
        <v>0</v>
      </c>
      <c r="AW414" s="89">
        <v>0</v>
      </c>
      <c r="AX414" s="89">
        <v>0</v>
      </c>
      <c r="AY414" s="88">
        <f t="shared" si="183"/>
        <v>0</v>
      </c>
      <c r="AZ414" s="89">
        <v>0</v>
      </c>
      <c r="BA414" s="89">
        <v>0</v>
      </c>
      <c r="BB414" s="89">
        <v>0</v>
      </c>
      <c r="BC414" s="89">
        <v>0</v>
      </c>
      <c r="BD414" s="78"/>
      <c r="BE414" s="90"/>
      <c r="BF414" s="115"/>
      <c r="BG414" s="34"/>
      <c r="BH414" s="34"/>
      <c r="BI414" s="34"/>
      <c r="BJ414" s="36"/>
      <c r="BK414" s="34"/>
      <c r="BL414" s="34"/>
      <c r="BM414" s="34"/>
      <c r="BN414" s="34"/>
      <c r="BO414" s="9"/>
    </row>
    <row r="415" spans="1:67" s="1" customFormat="1" ht="47.25" x14ac:dyDescent="0.25">
      <c r="A415" s="113" t="s">
        <v>437</v>
      </c>
      <c r="B415" s="114" t="s">
        <v>863</v>
      </c>
      <c r="C415" s="113" t="s">
        <v>864</v>
      </c>
      <c r="D415" s="87">
        <f>VLOOKUP(C415,'[1]10 Кв ф'!C400:I779,5,FALSE)</f>
        <v>1.2335976519999998</v>
      </c>
      <c r="E415" s="88">
        <f t="shared" si="181"/>
        <v>0</v>
      </c>
      <c r="F415" s="88">
        <f t="shared" si="180"/>
        <v>0</v>
      </c>
      <c r="G415" s="88">
        <f t="shared" si="180"/>
        <v>0</v>
      </c>
      <c r="H415" s="88">
        <f t="shared" si="180"/>
        <v>0</v>
      </c>
      <c r="I415" s="88">
        <f t="shared" si="180"/>
        <v>0</v>
      </c>
      <c r="J415" s="88">
        <f t="shared" ref="J415:J431" si="187">K415+L415+M415+N415</f>
        <v>0</v>
      </c>
      <c r="K415" s="89">
        <v>0</v>
      </c>
      <c r="L415" s="89">
        <v>0</v>
      </c>
      <c r="M415" s="89">
        <v>0</v>
      </c>
      <c r="N415" s="89">
        <v>0</v>
      </c>
      <c r="O415" s="88">
        <f t="shared" si="184"/>
        <v>0</v>
      </c>
      <c r="P415" s="89">
        <v>0</v>
      </c>
      <c r="Q415" s="89">
        <v>0</v>
      </c>
      <c r="R415" s="89">
        <v>0</v>
      </c>
      <c r="S415" s="89">
        <v>0</v>
      </c>
      <c r="T415" s="88">
        <f t="shared" si="186"/>
        <v>0</v>
      </c>
      <c r="U415" s="89">
        <v>0</v>
      </c>
      <c r="V415" s="89">
        <v>0</v>
      </c>
      <c r="W415" s="89">
        <v>0</v>
      </c>
      <c r="X415" s="89">
        <v>0</v>
      </c>
      <c r="Y415" s="88">
        <f t="shared" si="185"/>
        <v>0</v>
      </c>
      <c r="Z415" s="89">
        <v>0</v>
      </c>
      <c r="AA415" s="89">
        <v>0</v>
      </c>
      <c r="AB415" s="89">
        <v>0</v>
      </c>
      <c r="AC415" s="89">
        <v>0</v>
      </c>
      <c r="AD415" s="87">
        <v>1.18974841</v>
      </c>
      <c r="AE415" s="88">
        <f t="shared" si="182"/>
        <v>0</v>
      </c>
      <c r="AF415" s="88">
        <f t="shared" si="182"/>
        <v>0</v>
      </c>
      <c r="AG415" s="88">
        <f t="shared" si="182"/>
        <v>0</v>
      </c>
      <c r="AH415" s="88">
        <f t="shared" si="182"/>
        <v>0</v>
      </c>
      <c r="AI415" s="88">
        <f t="shared" si="182"/>
        <v>0</v>
      </c>
      <c r="AJ415" s="89">
        <v>0</v>
      </c>
      <c r="AK415" s="89">
        <v>0</v>
      </c>
      <c r="AL415" s="89">
        <v>0</v>
      </c>
      <c r="AM415" s="89">
        <v>0</v>
      </c>
      <c r="AN415" s="89">
        <v>0</v>
      </c>
      <c r="AO415" s="89">
        <v>0</v>
      </c>
      <c r="AP415" s="89">
        <v>0</v>
      </c>
      <c r="AQ415" s="89">
        <v>0</v>
      </c>
      <c r="AR415" s="89">
        <v>0</v>
      </c>
      <c r="AS415" s="89">
        <v>0</v>
      </c>
      <c r="AT415" s="88">
        <f t="shared" si="179"/>
        <v>0</v>
      </c>
      <c r="AU415" s="89">
        <v>0</v>
      </c>
      <c r="AV415" s="89">
        <v>0</v>
      </c>
      <c r="AW415" s="89">
        <v>0</v>
      </c>
      <c r="AX415" s="89">
        <v>0</v>
      </c>
      <c r="AY415" s="88">
        <f t="shared" si="183"/>
        <v>0</v>
      </c>
      <c r="AZ415" s="89">
        <v>0</v>
      </c>
      <c r="BA415" s="89">
        <v>0</v>
      </c>
      <c r="BB415" s="89">
        <v>0</v>
      </c>
      <c r="BC415" s="89">
        <v>0</v>
      </c>
      <c r="BD415" s="78"/>
      <c r="BE415" s="90"/>
      <c r="BF415" s="115"/>
      <c r="BG415" s="34"/>
      <c r="BH415" s="34"/>
      <c r="BI415" s="34"/>
      <c r="BJ415" s="36"/>
      <c r="BK415" s="34"/>
      <c r="BL415" s="34"/>
      <c r="BM415" s="34"/>
      <c r="BN415" s="34"/>
      <c r="BO415" s="9"/>
    </row>
    <row r="416" spans="1:67" s="1" customFormat="1" ht="31.5" x14ac:dyDescent="0.25">
      <c r="A416" s="113" t="s">
        <v>437</v>
      </c>
      <c r="B416" s="114" t="s">
        <v>865</v>
      </c>
      <c r="C416" s="113" t="s">
        <v>866</v>
      </c>
      <c r="D416" s="87">
        <f>VLOOKUP(C416,'[1]10 Кв ф'!C401:I780,5,FALSE)</f>
        <v>0.118870936</v>
      </c>
      <c r="E416" s="88">
        <f t="shared" si="181"/>
        <v>0</v>
      </c>
      <c r="F416" s="88">
        <f t="shared" si="180"/>
        <v>0</v>
      </c>
      <c r="G416" s="88">
        <f t="shared" si="180"/>
        <v>0</v>
      </c>
      <c r="H416" s="88">
        <f t="shared" si="180"/>
        <v>0</v>
      </c>
      <c r="I416" s="88">
        <f t="shared" si="180"/>
        <v>0</v>
      </c>
      <c r="J416" s="88">
        <f t="shared" si="187"/>
        <v>0</v>
      </c>
      <c r="K416" s="89">
        <v>0</v>
      </c>
      <c r="L416" s="89">
        <v>0</v>
      </c>
      <c r="M416" s="89">
        <v>0</v>
      </c>
      <c r="N416" s="89">
        <v>0</v>
      </c>
      <c r="O416" s="88">
        <f t="shared" si="184"/>
        <v>0</v>
      </c>
      <c r="P416" s="89">
        <v>0</v>
      </c>
      <c r="Q416" s="89">
        <v>0</v>
      </c>
      <c r="R416" s="89">
        <v>0</v>
      </c>
      <c r="S416" s="89">
        <v>0</v>
      </c>
      <c r="T416" s="88">
        <f t="shared" si="186"/>
        <v>0</v>
      </c>
      <c r="U416" s="89">
        <v>0</v>
      </c>
      <c r="V416" s="89">
        <v>0</v>
      </c>
      <c r="W416" s="89">
        <v>0</v>
      </c>
      <c r="X416" s="89">
        <v>0</v>
      </c>
      <c r="Y416" s="88">
        <f t="shared" si="185"/>
        <v>0</v>
      </c>
      <c r="Z416" s="89">
        <v>0</v>
      </c>
      <c r="AA416" s="89">
        <v>0</v>
      </c>
      <c r="AB416" s="89">
        <v>0</v>
      </c>
      <c r="AC416" s="89">
        <v>0</v>
      </c>
      <c r="AD416" s="87">
        <v>0.11637714</v>
      </c>
      <c r="AE416" s="88">
        <f t="shared" si="182"/>
        <v>0</v>
      </c>
      <c r="AF416" s="88">
        <f t="shared" si="182"/>
        <v>0</v>
      </c>
      <c r="AG416" s="88">
        <f t="shared" si="182"/>
        <v>0</v>
      </c>
      <c r="AH416" s="88">
        <f t="shared" si="182"/>
        <v>0</v>
      </c>
      <c r="AI416" s="88">
        <f t="shared" si="182"/>
        <v>0</v>
      </c>
      <c r="AJ416" s="89">
        <v>0</v>
      </c>
      <c r="AK416" s="89">
        <v>0</v>
      </c>
      <c r="AL416" s="89">
        <v>0</v>
      </c>
      <c r="AM416" s="89">
        <v>0</v>
      </c>
      <c r="AN416" s="89">
        <v>0</v>
      </c>
      <c r="AO416" s="89">
        <v>0</v>
      </c>
      <c r="AP416" s="89">
        <v>0</v>
      </c>
      <c r="AQ416" s="89">
        <v>0</v>
      </c>
      <c r="AR416" s="89">
        <v>0</v>
      </c>
      <c r="AS416" s="89">
        <v>0</v>
      </c>
      <c r="AT416" s="88">
        <f t="shared" si="179"/>
        <v>0</v>
      </c>
      <c r="AU416" s="89">
        <v>0</v>
      </c>
      <c r="AV416" s="89">
        <v>0</v>
      </c>
      <c r="AW416" s="89">
        <v>0</v>
      </c>
      <c r="AX416" s="89">
        <v>0</v>
      </c>
      <c r="AY416" s="88">
        <f t="shared" si="183"/>
        <v>0</v>
      </c>
      <c r="AZ416" s="89">
        <v>0</v>
      </c>
      <c r="BA416" s="89">
        <v>0</v>
      </c>
      <c r="BB416" s="89">
        <v>0</v>
      </c>
      <c r="BC416" s="89">
        <v>0</v>
      </c>
      <c r="BD416" s="78"/>
      <c r="BE416" s="90"/>
      <c r="BF416" s="115"/>
      <c r="BG416" s="34"/>
      <c r="BH416" s="34"/>
      <c r="BI416" s="34"/>
      <c r="BJ416" s="36"/>
      <c r="BK416" s="34"/>
      <c r="BL416" s="34"/>
      <c r="BM416" s="34"/>
      <c r="BN416" s="34"/>
      <c r="BO416" s="9"/>
    </row>
    <row r="417" spans="1:67" s="1" customFormat="1" ht="31.5" x14ac:dyDescent="0.25">
      <c r="A417" s="113" t="s">
        <v>437</v>
      </c>
      <c r="B417" s="114" t="s">
        <v>867</v>
      </c>
      <c r="C417" s="113" t="s">
        <v>868</v>
      </c>
      <c r="D417" s="87" t="str">
        <f>VLOOKUP(C417,'[1]10 Кв ф'!C402:I781,5,FALSE)</f>
        <v>нд</v>
      </c>
      <c r="E417" s="88">
        <f t="shared" si="181"/>
        <v>4.9499999999999995E-2</v>
      </c>
      <c r="F417" s="88">
        <f t="shared" si="180"/>
        <v>0</v>
      </c>
      <c r="G417" s="88">
        <f t="shared" si="180"/>
        <v>0</v>
      </c>
      <c r="H417" s="88">
        <f t="shared" si="180"/>
        <v>0</v>
      </c>
      <c r="I417" s="88">
        <f t="shared" si="180"/>
        <v>4.9499999999999995E-2</v>
      </c>
      <c r="J417" s="88">
        <f t="shared" si="187"/>
        <v>0</v>
      </c>
      <c r="K417" s="89">
        <v>0</v>
      </c>
      <c r="L417" s="89">
        <v>0</v>
      </c>
      <c r="M417" s="89">
        <v>0</v>
      </c>
      <c r="N417" s="89">
        <v>0</v>
      </c>
      <c r="O417" s="88">
        <f t="shared" si="184"/>
        <v>0</v>
      </c>
      <c r="P417" s="89">
        <v>0</v>
      </c>
      <c r="Q417" s="89">
        <v>0</v>
      </c>
      <c r="R417" s="89">
        <v>0</v>
      </c>
      <c r="S417" s="89">
        <v>0</v>
      </c>
      <c r="T417" s="88">
        <f t="shared" si="186"/>
        <v>4.4999999999999997E-3</v>
      </c>
      <c r="U417" s="89">
        <v>0</v>
      </c>
      <c r="V417" s="89">
        <v>0</v>
      </c>
      <c r="W417" s="89">
        <v>0</v>
      </c>
      <c r="X417" s="89">
        <v>4.4999999999999997E-3</v>
      </c>
      <c r="Y417" s="88">
        <f t="shared" si="185"/>
        <v>4.4999999999999998E-2</v>
      </c>
      <c r="Z417" s="88">
        <v>0</v>
      </c>
      <c r="AA417" s="88">
        <v>0</v>
      </c>
      <c r="AB417" s="88">
        <v>0</v>
      </c>
      <c r="AC417" s="88">
        <v>4.4999999999999998E-2</v>
      </c>
      <c r="AD417" s="87" t="s">
        <v>110</v>
      </c>
      <c r="AE417" s="88">
        <f t="shared" si="182"/>
        <v>4.9500000000000002E-2</v>
      </c>
      <c r="AF417" s="88">
        <f t="shared" si="182"/>
        <v>0</v>
      </c>
      <c r="AG417" s="88">
        <f t="shared" si="182"/>
        <v>0</v>
      </c>
      <c r="AH417" s="88">
        <f t="shared" si="182"/>
        <v>0</v>
      </c>
      <c r="AI417" s="88">
        <f t="shared" si="182"/>
        <v>4.9500000000000002E-2</v>
      </c>
      <c r="AJ417" s="89">
        <v>0</v>
      </c>
      <c r="AK417" s="89">
        <v>0</v>
      </c>
      <c r="AL417" s="89">
        <v>0</v>
      </c>
      <c r="AM417" s="89">
        <v>0</v>
      </c>
      <c r="AN417" s="89">
        <v>0</v>
      </c>
      <c r="AO417" s="89">
        <v>0</v>
      </c>
      <c r="AP417" s="89">
        <v>0</v>
      </c>
      <c r="AQ417" s="89">
        <v>0</v>
      </c>
      <c r="AR417" s="89">
        <v>0</v>
      </c>
      <c r="AS417" s="89">
        <v>0</v>
      </c>
      <c r="AT417" s="88">
        <f t="shared" si="179"/>
        <v>4.4999999999999997E-3</v>
      </c>
      <c r="AU417" s="89">
        <v>0</v>
      </c>
      <c r="AV417" s="89">
        <v>0</v>
      </c>
      <c r="AW417" s="89">
        <v>0</v>
      </c>
      <c r="AX417" s="89">
        <v>4.4999999999999997E-3</v>
      </c>
      <c r="AY417" s="88">
        <f t="shared" si="183"/>
        <v>4.5000000000000005E-2</v>
      </c>
      <c r="AZ417" s="89">
        <v>0</v>
      </c>
      <c r="BA417" s="89">
        <v>0</v>
      </c>
      <c r="BB417" s="89">
        <v>0</v>
      </c>
      <c r="BC417" s="89">
        <v>4.5000000000000005E-2</v>
      </c>
      <c r="BD417" s="78"/>
      <c r="BE417" s="90"/>
      <c r="BF417" s="115"/>
      <c r="BG417" s="34"/>
      <c r="BH417" s="34"/>
      <c r="BI417" s="34"/>
      <c r="BJ417" s="36"/>
      <c r="BK417" s="34"/>
      <c r="BL417" s="34"/>
      <c r="BM417" s="34"/>
      <c r="BN417" s="34"/>
      <c r="BO417" s="9"/>
    </row>
    <row r="418" spans="1:67" s="1" customFormat="1" ht="31.5" x14ac:dyDescent="0.25">
      <c r="A418" s="113" t="s">
        <v>437</v>
      </c>
      <c r="B418" s="114" t="s">
        <v>869</v>
      </c>
      <c r="C418" s="113" t="s">
        <v>870</v>
      </c>
      <c r="D418" s="87" t="str">
        <f>VLOOKUP(C418,'[1]10 Кв ф'!C403:I782,5,FALSE)</f>
        <v>нд</v>
      </c>
      <c r="E418" s="88">
        <f t="shared" si="181"/>
        <v>5.9000000000000004E-2</v>
      </c>
      <c r="F418" s="88">
        <f t="shared" si="180"/>
        <v>0</v>
      </c>
      <c r="G418" s="88">
        <f t="shared" si="180"/>
        <v>0</v>
      </c>
      <c r="H418" s="88">
        <f t="shared" si="180"/>
        <v>0</v>
      </c>
      <c r="I418" s="88">
        <f t="shared" si="180"/>
        <v>5.9000000000000004E-2</v>
      </c>
      <c r="J418" s="88">
        <f t="shared" si="187"/>
        <v>0</v>
      </c>
      <c r="K418" s="89">
        <v>0</v>
      </c>
      <c r="L418" s="89">
        <v>0</v>
      </c>
      <c r="M418" s="89">
        <v>0</v>
      </c>
      <c r="N418" s="89">
        <v>0</v>
      </c>
      <c r="O418" s="88">
        <f t="shared" si="184"/>
        <v>0</v>
      </c>
      <c r="P418" s="89">
        <v>0</v>
      </c>
      <c r="Q418" s="89">
        <v>0</v>
      </c>
      <c r="R418" s="89">
        <v>0</v>
      </c>
      <c r="S418" s="89">
        <v>0</v>
      </c>
      <c r="T418" s="88">
        <f t="shared" si="186"/>
        <v>8.9999999999999993E-3</v>
      </c>
      <c r="U418" s="89">
        <v>0</v>
      </c>
      <c r="V418" s="89">
        <v>0</v>
      </c>
      <c r="W418" s="89">
        <v>0</v>
      </c>
      <c r="X418" s="89">
        <v>8.9999999999999993E-3</v>
      </c>
      <c r="Y418" s="88">
        <f t="shared" si="185"/>
        <v>0.05</v>
      </c>
      <c r="Z418" s="88">
        <v>0</v>
      </c>
      <c r="AA418" s="88">
        <v>0</v>
      </c>
      <c r="AB418" s="88">
        <v>0</v>
      </c>
      <c r="AC418" s="88">
        <v>0.05</v>
      </c>
      <c r="AD418" s="87" t="s">
        <v>110</v>
      </c>
      <c r="AE418" s="88">
        <f t="shared" si="182"/>
        <v>9.9000000000000005E-2</v>
      </c>
      <c r="AF418" s="88">
        <f t="shared" si="182"/>
        <v>0</v>
      </c>
      <c r="AG418" s="88">
        <f t="shared" si="182"/>
        <v>0</v>
      </c>
      <c r="AH418" s="88">
        <f t="shared" si="182"/>
        <v>0</v>
      </c>
      <c r="AI418" s="88">
        <f t="shared" si="182"/>
        <v>9.9000000000000005E-2</v>
      </c>
      <c r="AJ418" s="89">
        <v>0</v>
      </c>
      <c r="AK418" s="89">
        <v>0</v>
      </c>
      <c r="AL418" s="89">
        <v>0</v>
      </c>
      <c r="AM418" s="89">
        <v>0</v>
      </c>
      <c r="AN418" s="89">
        <v>0</v>
      </c>
      <c r="AO418" s="89">
        <v>0</v>
      </c>
      <c r="AP418" s="89">
        <v>0</v>
      </c>
      <c r="AQ418" s="89">
        <v>0</v>
      </c>
      <c r="AR418" s="89">
        <v>0</v>
      </c>
      <c r="AS418" s="89">
        <v>0</v>
      </c>
      <c r="AT418" s="88">
        <f t="shared" si="179"/>
        <v>8.9999999999999993E-3</v>
      </c>
      <c r="AU418" s="89">
        <v>0</v>
      </c>
      <c r="AV418" s="89">
        <v>0</v>
      </c>
      <c r="AW418" s="89">
        <v>0</v>
      </c>
      <c r="AX418" s="89">
        <v>8.9999999999999993E-3</v>
      </c>
      <c r="AY418" s="88">
        <f t="shared" si="183"/>
        <v>9.0000000000000011E-2</v>
      </c>
      <c r="AZ418" s="89">
        <v>0</v>
      </c>
      <c r="BA418" s="89">
        <v>0</v>
      </c>
      <c r="BB418" s="89">
        <v>0</v>
      </c>
      <c r="BC418" s="89">
        <v>9.0000000000000011E-2</v>
      </c>
      <c r="BD418" s="78"/>
      <c r="BE418" s="90"/>
      <c r="BF418" s="115"/>
      <c r="BG418" s="34"/>
      <c r="BH418" s="34"/>
      <c r="BI418" s="34"/>
      <c r="BJ418" s="36"/>
      <c r="BK418" s="34"/>
      <c r="BL418" s="34"/>
      <c r="BM418" s="34"/>
      <c r="BN418" s="34"/>
      <c r="BO418" s="9"/>
    </row>
    <row r="419" spans="1:67" s="1" customFormat="1" ht="31.5" x14ac:dyDescent="0.25">
      <c r="A419" s="113" t="s">
        <v>437</v>
      </c>
      <c r="B419" s="114" t="s">
        <v>871</v>
      </c>
      <c r="C419" s="113" t="s">
        <v>872</v>
      </c>
      <c r="D419" s="87" t="str">
        <f>VLOOKUP(C419,'[1]10 Кв ф'!C404:I783,5,FALSE)</f>
        <v>нд</v>
      </c>
      <c r="E419" s="88">
        <f>J419+O419+T419+Y419</f>
        <v>1.2375</v>
      </c>
      <c r="F419" s="88">
        <f t="shared" si="180"/>
        <v>0</v>
      </c>
      <c r="G419" s="88">
        <f t="shared" si="180"/>
        <v>0</v>
      </c>
      <c r="H419" s="88">
        <f t="shared" si="180"/>
        <v>0</v>
      </c>
      <c r="I419" s="88">
        <f t="shared" si="180"/>
        <v>1.2375</v>
      </c>
      <c r="J419" s="88">
        <f t="shared" si="187"/>
        <v>0</v>
      </c>
      <c r="K419" s="89">
        <v>0</v>
      </c>
      <c r="L419" s="89">
        <v>0</v>
      </c>
      <c r="M419" s="89">
        <v>0</v>
      </c>
      <c r="N419" s="89">
        <v>0</v>
      </c>
      <c r="O419" s="88">
        <f t="shared" si="184"/>
        <v>0</v>
      </c>
      <c r="P419" s="89">
        <v>0</v>
      </c>
      <c r="Q419" s="89">
        <v>0</v>
      </c>
      <c r="R419" s="89">
        <v>0</v>
      </c>
      <c r="S419" s="89">
        <v>0</v>
      </c>
      <c r="T419" s="88">
        <f t="shared" si="186"/>
        <v>0.1125</v>
      </c>
      <c r="U419" s="89">
        <v>0</v>
      </c>
      <c r="V419" s="89">
        <v>0</v>
      </c>
      <c r="W419" s="89">
        <v>0</v>
      </c>
      <c r="X419" s="89">
        <v>0.1125</v>
      </c>
      <c r="Y419" s="88">
        <f t="shared" si="185"/>
        <v>1.125</v>
      </c>
      <c r="Z419" s="89">
        <v>0</v>
      </c>
      <c r="AA419" s="89">
        <v>0</v>
      </c>
      <c r="AB419" s="89">
        <v>0</v>
      </c>
      <c r="AC419" s="89">
        <v>1.125</v>
      </c>
      <c r="AD419" s="87" t="s">
        <v>110</v>
      </c>
      <c r="AE419" s="88">
        <f t="shared" si="182"/>
        <v>1.2375</v>
      </c>
      <c r="AF419" s="88">
        <f t="shared" si="182"/>
        <v>0</v>
      </c>
      <c r="AG419" s="88">
        <f t="shared" si="182"/>
        <v>0</v>
      </c>
      <c r="AH419" s="88">
        <f t="shared" si="182"/>
        <v>0</v>
      </c>
      <c r="AI419" s="88">
        <f t="shared" si="182"/>
        <v>1.2375</v>
      </c>
      <c r="AJ419" s="89">
        <v>0</v>
      </c>
      <c r="AK419" s="89">
        <v>0</v>
      </c>
      <c r="AL419" s="89">
        <v>0</v>
      </c>
      <c r="AM419" s="89">
        <v>0</v>
      </c>
      <c r="AN419" s="89">
        <v>0</v>
      </c>
      <c r="AO419" s="89">
        <v>0</v>
      </c>
      <c r="AP419" s="89">
        <v>0</v>
      </c>
      <c r="AQ419" s="89">
        <v>0</v>
      </c>
      <c r="AR419" s="89">
        <v>0</v>
      </c>
      <c r="AS419" s="89">
        <v>0</v>
      </c>
      <c r="AT419" s="88">
        <f t="shared" ref="AT419:AT431" si="188">AU419+AV419+AW419+AX419</f>
        <v>0.1125</v>
      </c>
      <c r="AU419" s="89">
        <v>0</v>
      </c>
      <c r="AV419" s="89">
        <v>0</v>
      </c>
      <c r="AW419" s="89">
        <v>0</v>
      </c>
      <c r="AX419" s="89">
        <v>0.1125</v>
      </c>
      <c r="AY419" s="88">
        <f t="shared" si="183"/>
        <v>1.125</v>
      </c>
      <c r="AZ419" s="89">
        <v>0</v>
      </c>
      <c r="BA419" s="89">
        <v>0</v>
      </c>
      <c r="BB419" s="89">
        <v>0</v>
      </c>
      <c r="BC419" s="89">
        <v>1.125</v>
      </c>
      <c r="BD419" s="78"/>
      <c r="BE419" s="90"/>
      <c r="BF419" s="115"/>
      <c r="BG419" s="34"/>
      <c r="BH419" s="34"/>
      <c r="BI419" s="34"/>
      <c r="BJ419" s="36"/>
      <c r="BK419" s="34"/>
      <c r="BL419" s="34"/>
      <c r="BM419" s="34"/>
      <c r="BN419" s="34"/>
      <c r="BO419" s="9"/>
    </row>
    <row r="420" spans="1:67" s="1" customFormat="1" ht="31.5" x14ac:dyDescent="0.25">
      <c r="A420" s="113" t="s">
        <v>437</v>
      </c>
      <c r="B420" s="114" t="s">
        <v>873</v>
      </c>
      <c r="C420" s="113" t="s">
        <v>874</v>
      </c>
      <c r="D420" s="87" t="str">
        <f>VLOOKUP(C420,'[1]10 Кв ф'!C405:I784,5,FALSE)</f>
        <v>нд</v>
      </c>
      <c r="E420" s="88">
        <f t="shared" si="181"/>
        <v>0.69300000000000006</v>
      </c>
      <c r="F420" s="88">
        <f t="shared" si="180"/>
        <v>0</v>
      </c>
      <c r="G420" s="88">
        <f t="shared" si="180"/>
        <v>0</v>
      </c>
      <c r="H420" s="88">
        <f t="shared" si="180"/>
        <v>0</v>
      </c>
      <c r="I420" s="88">
        <f t="shared" si="180"/>
        <v>0.69300000000000006</v>
      </c>
      <c r="J420" s="88">
        <f t="shared" si="187"/>
        <v>0</v>
      </c>
      <c r="K420" s="89">
        <v>0</v>
      </c>
      <c r="L420" s="89">
        <v>0</v>
      </c>
      <c r="M420" s="89">
        <v>0</v>
      </c>
      <c r="N420" s="89">
        <v>0</v>
      </c>
      <c r="O420" s="88">
        <f t="shared" si="184"/>
        <v>0</v>
      </c>
      <c r="P420" s="89">
        <v>0</v>
      </c>
      <c r="Q420" s="89">
        <v>0</v>
      </c>
      <c r="R420" s="89">
        <v>0</v>
      </c>
      <c r="S420" s="89">
        <v>0</v>
      </c>
      <c r="T420" s="88">
        <f t="shared" si="186"/>
        <v>6.3E-2</v>
      </c>
      <c r="U420" s="89">
        <v>0</v>
      </c>
      <c r="V420" s="89">
        <v>0</v>
      </c>
      <c r="W420" s="89">
        <v>0</v>
      </c>
      <c r="X420" s="89">
        <v>6.3E-2</v>
      </c>
      <c r="Y420" s="88">
        <f t="shared" si="185"/>
        <v>0.63</v>
      </c>
      <c r="Z420" s="89">
        <v>0</v>
      </c>
      <c r="AA420" s="89">
        <v>0</v>
      </c>
      <c r="AB420" s="89">
        <v>0</v>
      </c>
      <c r="AC420" s="89">
        <v>0.63</v>
      </c>
      <c r="AD420" s="87" t="s">
        <v>110</v>
      </c>
      <c r="AE420" s="88">
        <f t="shared" si="182"/>
        <v>0.69299999999999984</v>
      </c>
      <c r="AF420" s="88">
        <f t="shared" si="182"/>
        <v>0</v>
      </c>
      <c r="AG420" s="88">
        <f t="shared" si="182"/>
        <v>0</v>
      </c>
      <c r="AH420" s="88">
        <f t="shared" si="182"/>
        <v>0</v>
      </c>
      <c r="AI420" s="88">
        <f t="shared" si="182"/>
        <v>0.69299999999999984</v>
      </c>
      <c r="AJ420" s="89">
        <v>0</v>
      </c>
      <c r="AK420" s="89">
        <v>0</v>
      </c>
      <c r="AL420" s="89">
        <v>0</v>
      </c>
      <c r="AM420" s="89">
        <v>0</v>
      </c>
      <c r="AN420" s="89">
        <v>0</v>
      </c>
      <c r="AO420" s="89">
        <v>0</v>
      </c>
      <c r="AP420" s="89">
        <v>0</v>
      </c>
      <c r="AQ420" s="89">
        <v>0</v>
      </c>
      <c r="AR420" s="89">
        <v>0</v>
      </c>
      <c r="AS420" s="89">
        <v>0</v>
      </c>
      <c r="AT420" s="88">
        <f t="shared" si="188"/>
        <v>6.3E-2</v>
      </c>
      <c r="AU420" s="89">
        <v>0</v>
      </c>
      <c r="AV420" s="89">
        <v>0</v>
      </c>
      <c r="AW420" s="89">
        <v>0</v>
      </c>
      <c r="AX420" s="89">
        <v>6.3E-2</v>
      </c>
      <c r="AY420" s="88">
        <f t="shared" si="183"/>
        <v>0.62999999999999989</v>
      </c>
      <c r="AZ420" s="89">
        <v>0</v>
      </c>
      <c r="BA420" s="89">
        <v>0</v>
      </c>
      <c r="BB420" s="89">
        <v>0</v>
      </c>
      <c r="BC420" s="89">
        <v>0.62999999999999989</v>
      </c>
      <c r="BD420" s="78"/>
      <c r="BE420" s="90"/>
      <c r="BF420" s="115"/>
      <c r="BG420" s="34"/>
      <c r="BH420" s="34"/>
      <c r="BI420" s="34"/>
      <c r="BJ420" s="36"/>
      <c r="BK420" s="34"/>
      <c r="BL420" s="34"/>
      <c r="BM420" s="34"/>
      <c r="BN420" s="34"/>
      <c r="BO420" s="9"/>
    </row>
    <row r="421" spans="1:67" s="1" customFormat="1" ht="45" customHeight="1" x14ac:dyDescent="0.25">
      <c r="A421" s="113" t="s">
        <v>437</v>
      </c>
      <c r="B421" s="114" t="s">
        <v>875</v>
      </c>
      <c r="C421" s="113" t="s">
        <v>876</v>
      </c>
      <c r="D421" s="87" t="str">
        <f>VLOOKUP(C421,'[1]10 Кв ф'!C406:I785,5,FALSE)</f>
        <v>нд</v>
      </c>
      <c r="E421" s="88">
        <f t="shared" si="181"/>
        <v>0.2475</v>
      </c>
      <c r="F421" s="88">
        <f t="shared" si="180"/>
        <v>0</v>
      </c>
      <c r="G421" s="88">
        <f t="shared" si="180"/>
        <v>0</v>
      </c>
      <c r="H421" s="88">
        <f t="shared" si="180"/>
        <v>0</v>
      </c>
      <c r="I421" s="88">
        <f t="shared" si="180"/>
        <v>0.2475</v>
      </c>
      <c r="J421" s="88">
        <f t="shared" si="187"/>
        <v>0</v>
      </c>
      <c r="K421" s="89">
        <v>0</v>
      </c>
      <c r="L421" s="89">
        <v>0</v>
      </c>
      <c r="M421" s="89">
        <v>0</v>
      </c>
      <c r="N421" s="89">
        <v>0</v>
      </c>
      <c r="O421" s="88">
        <f t="shared" si="184"/>
        <v>0</v>
      </c>
      <c r="P421" s="89">
        <v>0</v>
      </c>
      <c r="Q421" s="89">
        <v>0</v>
      </c>
      <c r="R421" s="89">
        <v>0</v>
      </c>
      <c r="S421" s="89">
        <v>0</v>
      </c>
      <c r="T421" s="88">
        <f t="shared" si="186"/>
        <v>2.2499999999999999E-2</v>
      </c>
      <c r="U421" s="89">
        <v>0</v>
      </c>
      <c r="V421" s="89">
        <v>0</v>
      </c>
      <c r="W421" s="89">
        <v>0</v>
      </c>
      <c r="X421" s="89">
        <v>2.2499999999999999E-2</v>
      </c>
      <c r="Y421" s="88">
        <f t="shared" si="185"/>
        <v>0.22500000000000001</v>
      </c>
      <c r="Z421" s="89">
        <v>0</v>
      </c>
      <c r="AA421" s="89">
        <v>0</v>
      </c>
      <c r="AB421" s="89">
        <v>0</v>
      </c>
      <c r="AC421" s="89">
        <v>0.22500000000000001</v>
      </c>
      <c r="AD421" s="87" t="s">
        <v>110</v>
      </c>
      <c r="AE421" s="88">
        <f t="shared" si="182"/>
        <v>0.2475</v>
      </c>
      <c r="AF421" s="88">
        <f t="shared" si="182"/>
        <v>0</v>
      </c>
      <c r="AG421" s="88">
        <f t="shared" si="182"/>
        <v>0</v>
      </c>
      <c r="AH421" s="88">
        <f t="shared" si="182"/>
        <v>0</v>
      </c>
      <c r="AI421" s="88">
        <f t="shared" si="182"/>
        <v>0.2475</v>
      </c>
      <c r="AJ421" s="89">
        <v>0</v>
      </c>
      <c r="AK421" s="89">
        <v>0</v>
      </c>
      <c r="AL421" s="89">
        <v>0</v>
      </c>
      <c r="AM421" s="89">
        <v>0</v>
      </c>
      <c r="AN421" s="89">
        <v>0</v>
      </c>
      <c r="AO421" s="89">
        <v>0</v>
      </c>
      <c r="AP421" s="89">
        <v>0</v>
      </c>
      <c r="AQ421" s="89">
        <v>0</v>
      </c>
      <c r="AR421" s="89">
        <v>0</v>
      </c>
      <c r="AS421" s="89">
        <v>0</v>
      </c>
      <c r="AT421" s="88">
        <f t="shared" si="188"/>
        <v>2.2499999999999999E-2</v>
      </c>
      <c r="AU421" s="89">
        <v>0</v>
      </c>
      <c r="AV421" s="89">
        <v>0</v>
      </c>
      <c r="AW421" s="89">
        <v>0</v>
      </c>
      <c r="AX421" s="89">
        <v>2.2499999999999999E-2</v>
      </c>
      <c r="AY421" s="88">
        <f t="shared" si="183"/>
        <v>0.22500000000000001</v>
      </c>
      <c r="AZ421" s="89">
        <v>0</v>
      </c>
      <c r="BA421" s="89">
        <v>0</v>
      </c>
      <c r="BB421" s="89">
        <v>0</v>
      </c>
      <c r="BC421" s="89">
        <v>0.22500000000000001</v>
      </c>
      <c r="BD421" s="78"/>
      <c r="BE421" s="90"/>
      <c r="BF421" s="115"/>
      <c r="BG421" s="34"/>
      <c r="BH421" s="34"/>
      <c r="BI421" s="34"/>
      <c r="BJ421" s="36"/>
      <c r="BK421" s="34"/>
      <c r="BL421" s="34"/>
      <c r="BM421" s="34"/>
      <c r="BN421" s="34"/>
      <c r="BO421" s="9"/>
    </row>
    <row r="422" spans="1:67" s="1" customFormat="1" ht="48" customHeight="1" x14ac:dyDescent="0.25">
      <c r="A422" s="113" t="s">
        <v>437</v>
      </c>
      <c r="B422" s="114" t="s">
        <v>877</v>
      </c>
      <c r="C422" s="113" t="s">
        <v>878</v>
      </c>
      <c r="D422" s="87">
        <f>VLOOKUP(C422,'[1]10 Кв ф'!C407:I786,5,FALSE)</f>
        <v>0</v>
      </c>
      <c r="E422" s="88">
        <f t="shared" si="181"/>
        <v>0</v>
      </c>
      <c r="F422" s="88">
        <f t="shared" si="180"/>
        <v>0</v>
      </c>
      <c r="G422" s="88">
        <f t="shared" si="180"/>
        <v>0</v>
      </c>
      <c r="H422" s="88">
        <f t="shared" si="180"/>
        <v>0</v>
      </c>
      <c r="I422" s="88">
        <f t="shared" si="180"/>
        <v>0</v>
      </c>
      <c r="J422" s="88">
        <f t="shared" si="187"/>
        <v>0</v>
      </c>
      <c r="K422" s="89">
        <v>0</v>
      </c>
      <c r="L422" s="89">
        <v>0</v>
      </c>
      <c r="M422" s="89">
        <v>0</v>
      </c>
      <c r="N422" s="89">
        <v>0</v>
      </c>
      <c r="O422" s="88">
        <f t="shared" si="184"/>
        <v>0</v>
      </c>
      <c r="P422" s="89">
        <v>0</v>
      </c>
      <c r="Q422" s="89">
        <v>0</v>
      </c>
      <c r="R422" s="89">
        <v>0</v>
      </c>
      <c r="S422" s="89">
        <v>0</v>
      </c>
      <c r="T422" s="88">
        <f t="shared" si="186"/>
        <v>0</v>
      </c>
      <c r="U422" s="89">
        <v>0</v>
      </c>
      <c r="V422" s="89">
        <v>0</v>
      </c>
      <c r="W422" s="89">
        <v>0</v>
      </c>
      <c r="X422" s="89">
        <v>0</v>
      </c>
      <c r="Y422" s="88">
        <f t="shared" si="185"/>
        <v>0</v>
      </c>
      <c r="Z422" s="89">
        <v>0</v>
      </c>
      <c r="AA422" s="89">
        <v>0</v>
      </c>
      <c r="AB422" s="89">
        <v>0</v>
      </c>
      <c r="AC422" s="89">
        <v>0</v>
      </c>
      <c r="AD422" s="89">
        <v>0</v>
      </c>
      <c r="AE422" s="88">
        <f t="shared" si="182"/>
        <v>0</v>
      </c>
      <c r="AF422" s="88">
        <f t="shared" si="182"/>
        <v>0</v>
      </c>
      <c r="AG422" s="88">
        <f t="shared" si="182"/>
        <v>0</v>
      </c>
      <c r="AH422" s="88">
        <f t="shared" si="182"/>
        <v>0</v>
      </c>
      <c r="AI422" s="88">
        <f t="shared" si="182"/>
        <v>0</v>
      </c>
      <c r="AJ422" s="89">
        <v>0</v>
      </c>
      <c r="AK422" s="89">
        <v>0</v>
      </c>
      <c r="AL422" s="89">
        <v>0</v>
      </c>
      <c r="AM422" s="89">
        <v>0</v>
      </c>
      <c r="AN422" s="89">
        <v>0</v>
      </c>
      <c r="AO422" s="89">
        <v>0</v>
      </c>
      <c r="AP422" s="89">
        <v>0</v>
      </c>
      <c r="AQ422" s="89">
        <v>0</v>
      </c>
      <c r="AR422" s="89">
        <v>0</v>
      </c>
      <c r="AS422" s="89">
        <v>0</v>
      </c>
      <c r="AT422" s="88">
        <f t="shared" si="188"/>
        <v>0</v>
      </c>
      <c r="AU422" s="89">
        <v>0</v>
      </c>
      <c r="AV422" s="89">
        <v>0</v>
      </c>
      <c r="AW422" s="89">
        <v>0</v>
      </c>
      <c r="AX422" s="89">
        <v>0</v>
      </c>
      <c r="AY422" s="88">
        <f t="shared" si="183"/>
        <v>0</v>
      </c>
      <c r="AZ422" s="89">
        <v>0</v>
      </c>
      <c r="BA422" s="89">
        <v>0</v>
      </c>
      <c r="BB422" s="89">
        <v>0</v>
      </c>
      <c r="BC422" s="89">
        <v>0</v>
      </c>
      <c r="BD422" s="78"/>
      <c r="BE422" s="90"/>
      <c r="BF422" s="115"/>
      <c r="BG422" s="34"/>
      <c r="BH422" s="34"/>
      <c r="BI422" s="34"/>
      <c r="BJ422" s="36"/>
      <c r="BK422" s="34"/>
      <c r="BL422" s="34"/>
      <c r="BM422" s="34"/>
      <c r="BN422" s="34"/>
      <c r="BO422" s="9"/>
    </row>
    <row r="423" spans="1:67" s="1" customFormat="1" ht="81" customHeight="1" x14ac:dyDescent="0.25">
      <c r="A423" s="113" t="s">
        <v>437</v>
      </c>
      <c r="B423" s="114" t="s">
        <v>879</v>
      </c>
      <c r="C423" s="113" t="s">
        <v>880</v>
      </c>
      <c r="D423" s="87">
        <f>VLOOKUP(C423,'[1]10 Кв ф'!C408:I787,5,FALSE)</f>
        <v>0</v>
      </c>
      <c r="E423" s="88">
        <f t="shared" si="181"/>
        <v>0</v>
      </c>
      <c r="F423" s="88">
        <f t="shared" si="180"/>
        <v>0</v>
      </c>
      <c r="G423" s="88">
        <f t="shared" si="180"/>
        <v>0</v>
      </c>
      <c r="H423" s="88">
        <f t="shared" si="180"/>
        <v>0</v>
      </c>
      <c r="I423" s="88">
        <f t="shared" si="180"/>
        <v>0</v>
      </c>
      <c r="J423" s="88">
        <f t="shared" si="187"/>
        <v>0</v>
      </c>
      <c r="K423" s="89">
        <v>0</v>
      </c>
      <c r="L423" s="89">
        <v>0</v>
      </c>
      <c r="M423" s="89">
        <v>0</v>
      </c>
      <c r="N423" s="89">
        <v>0</v>
      </c>
      <c r="O423" s="88">
        <f t="shared" si="184"/>
        <v>0</v>
      </c>
      <c r="P423" s="89">
        <v>0</v>
      </c>
      <c r="Q423" s="89">
        <v>0</v>
      </c>
      <c r="R423" s="89">
        <v>0</v>
      </c>
      <c r="S423" s="89">
        <v>0</v>
      </c>
      <c r="T423" s="88">
        <f t="shared" si="186"/>
        <v>0</v>
      </c>
      <c r="U423" s="89">
        <v>0</v>
      </c>
      <c r="V423" s="89">
        <v>0</v>
      </c>
      <c r="W423" s="89">
        <v>0</v>
      </c>
      <c r="X423" s="89">
        <v>0</v>
      </c>
      <c r="Y423" s="88">
        <f t="shared" si="185"/>
        <v>0</v>
      </c>
      <c r="Z423" s="89">
        <v>0</v>
      </c>
      <c r="AA423" s="89">
        <v>0</v>
      </c>
      <c r="AB423" s="89">
        <v>0</v>
      </c>
      <c r="AC423" s="89">
        <v>0</v>
      </c>
      <c r="AD423" s="89">
        <v>0</v>
      </c>
      <c r="AE423" s="88">
        <f t="shared" si="182"/>
        <v>0</v>
      </c>
      <c r="AF423" s="88">
        <f t="shared" si="182"/>
        <v>0</v>
      </c>
      <c r="AG423" s="88">
        <f t="shared" si="182"/>
        <v>0</v>
      </c>
      <c r="AH423" s="88">
        <f t="shared" si="182"/>
        <v>0</v>
      </c>
      <c r="AI423" s="88">
        <f t="shared" si="182"/>
        <v>0</v>
      </c>
      <c r="AJ423" s="89">
        <v>0</v>
      </c>
      <c r="AK423" s="89">
        <v>0</v>
      </c>
      <c r="AL423" s="89">
        <v>0</v>
      </c>
      <c r="AM423" s="89">
        <v>0</v>
      </c>
      <c r="AN423" s="89">
        <v>0</v>
      </c>
      <c r="AO423" s="89">
        <v>0</v>
      </c>
      <c r="AP423" s="89">
        <v>0</v>
      </c>
      <c r="AQ423" s="89">
        <v>0</v>
      </c>
      <c r="AR423" s="89">
        <v>0</v>
      </c>
      <c r="AS423" s="89">
        <v>0</v>
      </c>
      <c r="AT423" s="88">
        <f t="shared" si="188"/>
        <v>0</v>
      </c>
      <c r="AU423" s="89">
        <v>0</v>
      </c>
      <c r="AV423" s="89">
        <v>0</v>
      </c>
      <c r="AW423" s="89">
        <v>0</v>
      </c>
      <c r="AX423" s="89">
        <v>0</v>
      </c>
      <c r="AY423" s="88">
        <f t="shared" si="183"/>
        <v>0</v>
      </c>
      <c r="AZ423" s="89">
        <v>0</v>
      </c>
      <c r="BA423" s="89">
        <v>0</v>
      </c>
      <c r="BB423" s="89">
        <v>0</v>
      </c>
      <c r="BC423" s="89">
        <v>0</v>
      </c>
      <c r="BD423" s="78"/>
      <c r="BE423" s="90"/>
      <c r="BF423" s="115"/>
      <c r="BG423" s="34"/>
      <c r="BH423" s="34"/>
      <c r="BI423" s="34"/>
      <c r="BJ423" s="36"/>
      <c r="BK423" s="34"/>
      <c r="BL423" s="34"/>
      <c r="BM423" s="34"/>
      <c r="BN423" s="34"/>
      <c r="BO423" s="9"/>
    </row>
    <row r="424" spans="1:67" s="1" customFormat="1" ht="46.5" customHeight="1" x14ac:dyDescent="0.25">
      <c r="A424" s="113" t="s">
        <v>437</v>
      </c>
      <c r="B424" s="114" t="s">
        <v>881</v>
      </c>
      <c r="C424" s="113" t="s">
        <v>882</v>
      </c>
      <c r="D424" s="87">
        <f>VLOOKUP(C424,'[1]10 Кв ф'!C409:I788,5,FALSE)</f>
        <v>0</v>
      </c>
      <c r="E424" s="88">
        <f t="shared" si="181"/>
        <v>0</v>
      </c>
      <c r="F424" s="88">
        <f t="shared" si="180"/>
        <v>0</v>
      </c>
      <c r="G424" s="88">
        <f t="shared" si="180"/>
        <v>0</v>
      </c>
      <c r="H424" s="88">
        <f t="shared" si="180"/>
        <v>0</v>
      </c>
      <c r="I424" s="88">
        <f t="shared" si="180"/>
        <v>0</v>
      </c>
      <c r="J424" s="88">
        <f t="shared" si="187"/>
        <v>0</v>
      </c>
      <c r="K424" s="89">
        <v>0</v>
      </c>
      <c r="L424" s="89">
        <v>0</v>
      </c>
      <c r="M424" s="89">
        <v>0</v>
      </c>
      <c r="N424" s="89">
        <v>0</v>
      </c>
      <c r="O424" s="88">
        <f t="shared" si="184"/>
        <v>0</v>
      </c>
      <c r="P424" s="89">
        <v>0</v>
      </c>
      <c r="Q424" s="89">
        <v>0</v>
      </c>
      <c r="R424" s="89">
        <v>0</v>
      </c>
      <c r="S424" s="89">
        <v>0</v>
      </c>
      <c r="T424" s="88">
        <f t="shared" si="186"/>
        <v>0</v>
      </c>
      <c r="U424" s="89">
        <v>0</v>
      </c>
      <c r="V424" s="89">
        <v>0</v>
      </c>
      <c r="W424" s="89">
        <v>0</v>
      </c>
      <c r="X424" s="89">
        <v>0</v>
      </c>
      <c r="Y424" s="88">
        <f t="shared" si="185"/>
        <v>0</v>
      </c>
      <c r="Z424" s="89">
        <v>0</v>
      </c>
      <c r="AA424" s="89">
        <v>0</v>
      </c>
      <c r="AB424" s="89">
        <v>0</v>
      </c>
      <c r="AC424" s="89">
        <v>0</v>
      </c>
      <c r="AD424" s="89">
        <v>0</v>
      </c>
      <c r="AE424" s="88">
        <f t="shared" si="182"/>
        <v>0</v>
      </c>
      <c r="AF424" s="88">
        <f t="shared" si="182"/>
        <v>0</v>
      </c>
      <c r="AG424" s="88">
        <f t="shared" si="182"/>
        <v>0</v>
      </c>
      <c r="AH424" s="88">
        <f t="shared" si="182"/>
        <v>0</v>
      </c>
      <c r="AI424" s="88">
        <f t="shared" si="182"/>
        <v>0</v>
      </c>
      <c r="AJ424" s="89">
        <v>0</v>
      </c>
      <c r="AK424" s="89">
        <v>0</v>
      </c>
      <c r="AL424" s="89">
        <v>0</v>
      </c>
      <c r="AM424" s="89">
        <v>0</v>
      </c>
      <c r="AN424" s="89">
        <v>0</v>
      </c>
      <c r="AO424" s="89">
        <v>0</v>
      </c>
      <c r="AP424" s="89">
        <v>0</v>
      </c>
      <c r="AQ424" s="89">
        <v>0</v>
      </c>
      <c r="AR424" s="89">
        <v>0</v>
      </c>
      <c r="AS424" s="89">
        <v>0</v>
      </c>
      <c r="AT424" s="88">
        <f t="shared" si="188"/>
        <v>0</v>
      </c>
      <c r="AU424" s="89">
        <v>0</v>
      </c>
      <c r="AV424" s="89">
        <v>0</v>
      </c>
      <c r="AW424" s="89">
        <v>0</v>
      </c>
      <c r="AX424" s="89">
        <v>0</v>
      </c>
      <c r="AY424" s="88">
        <f t="shared" si="183"/>
        <v>0</v>
      </c>
      <c r="AZ424" s="89">
        <v>0</v>
      </c>
      <c r="BA424" s="89">
        <v>0</v>
      </c>
      <c r="BB424" s="89">
        <v>0</v>
      </c>
      <c r="BC424" s="89">
        <v>0</v>
      </c>
      <c r="BD424" s="78"/>
      <c r="BE424" s="90"/>
      <c r="BF424" s="115"/>
      <c r="BG424" s="34"/>
      <c r="BH424" s="34"/>
      <c r="BI424" s="34"/>
      <c r="BJ424" s="36"/>
      <c r="BK424" s="34"/>
      <c r="BL424" s="34"/>
      <c r="BM424" s="34"/>
      <c r="BN424" s="34"/>
      <c r="BO424" s="9"/>
    </row>
    <row r="425" spans="1:67" s="1" customFormat="1" ht="48" customHeight="1" x14ac:dyDescent="0.25">
      <c r="A425" s="113" t="s">
        <v>437</v>
      </c>
      <c r="B425" s="114" t="s">
        <v>883</v>
      </c>
      <c r="C425" s="113" t="s">
        <v>884</v>
      </c>
      <c r="D425" s="87">
        <f>VLOOKUP(C425,'[1]10 Кв ф'!C410:I789,5,FALSE)</f>
        <v>0</v>
      </c>
      <c r="E425" s="88">
        <f t="shared" si="181"/>
        <v>0</v>
      </c>
      <c r="F425" s="88">
        <f t="shared" si="180"/>
        <v>0</v>
      </c>
      <c r="G425" s="88">
        <f t="shared" si="180"/>
        <v>0</v>
      </c>
      <c r="H425" s="88">
        <f t="shared" si="180"/>
        <v>0</v>
      </c>
      <c r="I425" s="88">
        <f t="shared" ref="I425:I431" si="189">N425+S425+X425+AC425</f>
        <v>0</v>
      </c>
      <c r="J425" s="88">
        <f t="shared" si="187"/>
        <v>0</v>
      </c>
      <c r="K425" s="89">
        <v>0</v>
      </c>
      <c r="L425" s="89">
        <v>0</v>
      </c>
      <c r="M425" s="89">
        <v>0</v>
      </c>
      <c r="N425" s="89">
        <v>0</v>
      </c>
      <c r="O425" s="88">
        <f t="shared" si="184"/>
        <v>0</v>
      </c>
      <c r="P425" s="89">
        <v>0</v>
      </c>
      <c r="Q425" s="89">
        <v>0</v>
      </c>
      <c r="R425" s="89">
        <v>0</v>
      </c>
      <c r="S425" s="89">
        <v>0</v>
      </c>
      <c r="T425" s="88">
        <f t="shared" si="186"/>
        <v>0</v>
      </c>
      <c r="U425" s="89">
        <v>0</v>
      </c>
      <c r="V425" s="89">
        <v>0</v>
      </c>
      <c r="W425" s="89">
        <v>0</v>
      </c>
      <c r="X425" s="89">
        <v>0</v>
      </c>
      <c r="Y425" s="88">
        <f t="shared" si="185"/>
        <v>0</v>
      </c>
      <c r="Z425" s="89">
        <v>0</v>
      </c>
      <c r="AA425" s="89">
        <v>0</v>
      </c>
      <c r="AB425" s="89">
        <v>0</v>
      </c>
      <c r="AC425" s="89">
        <v>0</v>
      </c>
      <c r="AD425" s="89">
        <v>0</v>
      </c>
      <c r="AE425" s="88">
        <f t="shared" si="182"/>
        <v>0</v>
      </c>
      <c r="AF425" s="88">
        <f t="shared" si="182"/>
        <v>0</v>
      </c>
      <c r="AG425" s="88">
        <f t="shared" si="182"/>
        <v>0</v>
      </c>
      <c r="AH425" s="88">
        <f t="shared" si="182"/>
        <v>0</v>
      </c>
      <c r="AI425" s="88">
        <f t="shared" si="182"/>
        <v>0</v>
      </c>
      <c r="AJ425" s="89">
        <v>0</v>
      </c>
      <c r="AK425" s="89">
        <v>0</v>
      </c>
      <c r="AL425" s="89">
        <v>0</v>
      </c>
      <c r="AM425" s="89">
        <v>0</v>
      </c>
      <c r="AN425" s="89">
        <v>0</v>
      </c>
      <c r="AO425" s="89">
        <v>0</v>
      </c>
      <c r="AP425" s="89">
        <v>0</v>
      </c>
      <c r="AQ425" s="89">
        <v>0</v>
      </c>
      <c r="AR425" s="89">
        <v>0</v>
      </c>
      <c r="AS425" s="89">
        <v>0</v>
      </c>
      <c r="AT425" s="88">
        <f t="shared" si="188"/>
        <v>0</v>
      </c>
      <c r="AU425" s="89">
        <v>0</v>
      </c>
      <c r="AV425" s="89">
        <v>0</v>
      </c>
      <c r="AW425" s="89">
        <v>0</v>
      </c>
      <c r="AX425" s="89">
        <v>0</v>
      </c>
      <c r="AY425" s="88">
        <f t="shared" si="183"/>
        <v>0</v>
      </c>
      <c r="AZ425" s="89">
        <v>0</v>
      </c>
      <c r="BA425" s="89">
        <v>0</v>
      </c>
      <c r="BB425" s="89">
        <v>0</v>
      </c>
      <c r="BC425" s="89">
        <v>0</v>
      </c>
      <c r="BD425" s="78"/>
      <c r="BE425" s="90"/>
      <c r="BF425" s="115"/>
      <c r="BG425" s="34"/>
      <c r="BH425" s="34"/>
      <c r="BI425" s="34"/>
      <c r="BJ425" s="36"/>
      <c r="BK425" s="34"/>
      <c r="BL425" s="34"/>
      <c r="BM425" s="34"/>
      <c r="BN425" s="34"/>
      <c r="BO425" s="9"/>
    </row>
    <row r="426" spans="1:67" s="1" customFormat="1" ht="45" customHeight="1" x14ac:dyDescent="0.25">
      <c r="A426" s="113" t="s">
        <v>437</v>
      </c>
      <c r="B426" s="114" t="s">
        <v>885</v>
      </c>
      <c r="C426" s="113" t="s">
        <v>886</v>
      </c>
      <c r="D426" s="87">
        <f>VLOOKUP(C426,'[1]10 Кв ф'!C411:I790,5,FALSE)</f>
        <v>0</v>
      </c>
      <c r="E426" s="88">
        <f t="shared" si="181"/>
        <v>0</v>
      </c>
      <c r="F426" s="88">
        <f t="shared" si="181"/>
        <v>0</v>
      </c>
      <c r="G426" s="88">
        <f t="shared" si="181"/>
        <v>0</v>
      </c>
      <c r="H426" s="88">
        <f t="shared" si="181"/>
        <v>0</v>
      </c>
      <c r="I426" s="88">
        <f t="shared" si="189"/>
        <v>0</v>
      </c>
      <c r="J426" s="88">
        <f t="shared" si="187"/>
        <v>0</v>
      </c>
      <c r="K426" s="89">
        <v>0</v>
      </c>
      <c r="L426" s="89">
        <v>0</v>
      </c>
      <c r="M426" s="89">
        <v>0</v>
      </c>
      <c r="N426" s="89">
        <v>0</v>
      </c>
      <c r="O426" s="88">
        <f t="shared" si="184"/>
        <v>0</v>
      </c>
      <c r="P426" s="89">
        <v>0</v>
      </c>
      <c r="Q426" s="89">
        <v>0</v>
      </c>
      <c r="R426" s="89">
        <v>0</v>
      </c>
      <c r="S426" s="89">
        <v>0</v>
      </c>
      <c r="T426" s="88">
        <f t="shared" si="186"/>
        <v>0</v>
      </c>
      <c r="U426" s="89">
        <v>0</v>
      </c>
      <c r="V426" s="89">
        <v>0</v>
      </c>
      <c r="W426" s="89">
        <v>0</v>
      </c>
      <c r="X426" s="89">
        <v>0</v>
      </c>
      <c r="Y426" s="88">
        <f t="shared" si="185"/>
        <v>0</v>
      </c>
      <c r="Z426" s="89">
        <v>0</v>
      </c>
      <c r="AA426" s="89">
        <v>0</v>
      </c>
      <c r="AB426" s="89">
        <v>0</v>
      </c>
      <c r="AC426" s="89">
        <v>0</v>
      </c>
      <c r="AD426" s="89">
        <v>0</v>
      </c>
      <c r="AE426" s="88">
        <f t="shared" si="182"/>
        <v>0</v>
      </c>
      <c r="AF426" s="88">
        <f t="shared" si="182"/>
        <v>0</v>
      </c>
      <c r="AG426" s="88">
        <f t="shared" si="182"/>
        <v>0</v>
      </c>
      <c r="AH426" s="88">
        <f t="shared" si="182"/>
        <v>0</v>
      </c>
      <c r="AI426" s="88">
        <f t="shared" si="182"/>
        <v>0</v>
      </c>
      <c r="AJ426" s="89">
        <v>0</v>
      </c>
      <c r="AK426" s="89">
        <v>0</v>
      </c>
      <c r="AL426" s="89">
        <v>0</v>
      </c>
      <c r="AM426" s="89">
        <v>0</v>
      </c>
      <c r="AN426" s="89">
        <v>0</v>
      </c>
      <c r="AO426" s="89">
        <v>0</v>
      </c>
      <c r="AP426" s="89">
        <v>0</v>
      </c>
      <c r="AQ426" s="89">
        <v>0</v>
      </c>
      <c r="AR426" s="89">
        <v>0</v>
      </c>
      <c r="AS426" s="89">
        <v>0</v>
      </c>
      <c r="AT426" s="88">
        <f t="shared" si="188"/>
        <v>0</v>
      </c>
      <c r="AU426" s="89">
        <v>0</v>
      </c>
      <c r="AV426" s="89">
        <v>0</v>
      </c>
      <c r="AW426" s="89">
        <v>0</v>
      </c>
      <c r="AX426" s="89">
        <v>0</v>
      </c>
      <c r="AY426" s="88">
        <f t="shared" si="183"/>
        <v>0</v>
      </c>
      <c r="AZ426" s="89">
        <v>0</v>
      </c>
      <c r="BA426" s="89">
        <v>0</v>
      </c>
      <c r="BB426" s="89">
        <v>0</v>
      </c>
      <c r="BC426" s="89">
        <v>0</v>
      </c>
      <c r="BD426" s="78"/>
      <c r="BE426" s="90"/>
      <c r="BF426" s="115"/>
      <c r="BG426" s="34"/>
      <c r="BH426" s="34"/>
      <c r="BI426" s="34"/>
      <c r="BJ426" s="36"/>
      <c r="BK426" s="34"/>
      <c r="BL426" s="34"/>
      <c r="BM426" s="34"/>
      <c r="BN426" s="34"/>
      <c r="BO426" s="9"/>
    </row>
    <row r="427" spans="1:67" s="1" customFormat="1" ht="63" x14ac:dyDescent="0.25">
      <c r="A427" s="113" t="s">
        <v>437</v>
      </c>
      <c r="B427" s="114" t="s">
        <v>887</v>
      </c>
      <c r="C427" s="113" t="s">
        <v>888</v>
      </c>
      <c r="D427" s="87">
        <f>VLOOKUP(C427,'[1]10 Кв ф'!C412:I791,5,FALSE)</f>
        <v>0</v>
      </c>
      <c r="E427" s="88">
        <f t="shared" si="181"/>
        <v>0</v>
      </c>
      <c r="F427" s="88">
        <f t="shared" si="181"/>
        <v>0</v>
      </c>
      <c r="G427" s="88">
        <f t="shared" si="181"/>
        <v>0</v>
      </c>
      <c r="H427" s="88">
        <f t="shared" si="181"/>
        <v>0</v>
      </c>
      <c r="I427" s="88">
        <f t="shared" si="189"/>
        <v>0</v>
      </c>
      <c r="J427" s="88">
        <f t="shared" si="187"/>
        <v>0</v>
      </c>
      <c r="K427" s="89">
        <v>0</v>
      </c>
      <c r="L427" s="89">
        <v>0</v>
      </c>
      <c r="M427" s="89">
        <v>0</v>
      </c>
      <c r="N427" s="89">
        <v>0</v>
      </c>
      <c r="O427" s="88">
        <f t="shared" si="184"/>
        <v>0</v>
      </c>
      <c r="P427" s="89">
        <v>0</v>
      </c>
      <c r="Q427" s="89">
        <v>0</v>
      </c>
      <c r="R427" s="89">
        <v>0</v>
      </c>
      <c r="S427" s="89">
        <v>0</v>
      </c>
      <c r="T427" s="88">
        <f t="shared" si="186"/>
        <v>0</v>
      </c>
      <c r="U427" s="89">
        <v>0</v>
      </c>
      <c r="V427" s="89">
        <v>0</v>
      </c>
      <c r="W427" s="89">
        <v>0</v>
      </c>
      <c r="X427" s="89">
        <v>0</v>
      </c>
      <c r="Y427" s="88">
        <f t="shared" si="185"/>
        <v>0</v>
      </c>
      <c r="Z427" s="89">
        <v>0</v>
      </c>
      <c r="AA427" s="89">
        <v>0</v>
      </c>
      <c r="AB427" s="89">
        <v>0</v>
      </c>
      <c r="AC427" s="89">
        <v>0</v>
      </c>
      <c r="AD427" s="89">
        <v>0</v>
      </c>
      <c r="AE427" s="88">
        <f t="shared" si="182"/>
        <v>0</v>
      </c>
      <c r="AF427" s="88">
        <f t="shared" si="182"/>
        <v>0</v>
      </c>
      <c r="AG427" s="88">
        <f t="shared" si="182"/>
        <v>0</v>
      </c>
      <c r="AH427" s="88">
        <f t="shared" si="182"/>
        <v>0</v>
      </c>
      <c r="AI427" s="88">
        <f t="shared" si="182"/>
        <v>0</v>
      </c>
      <c r="AJ427" s="89">
        <v>0</v>
      </c>
      <c r="AK427" s="89">
        <v>0</v>
      </c>
      <c r="AL427" s="89">
        <v>0</v>
      </c>
      <c r="AM427" s="89">
        <v>0</v>
      </c>
      <c r="AN427" s="89">
        <v>0</v>
      </c>
      <c r="AO427" s="89">
        <v>0</v>
      </c>
      <c r="AP427" s="89">
        <v>0</v>
      </c>
      <c r="AQ427" s="89">
        <v>0</v>
      </c>
      <c r="AR427" s="89">
        <v>0</v>
      </c>
      <c r="AS427" s="89">
        <v>0</v>
      </c>
      <c r="AT427" s="88">
        <f t="shared" si="188"/>
        <v>0</v>
      </c>
      <c r="AU427" s="89">
        <v>0</v>
      </c>
      <c r="AV427" s="89">
        <v>0</v>
      </c>
      <c r="AW427" s="89">
        <v>0</v>
      </c>
      <c r="AX427" s="89">
        <v>0</v>
      </c>
      <c r="AY427" s="88">
        <f t="shared" si="183"/>
        <v>0</v>
      </c>
      <c r="AZ427" s="89">
        <v>0</v>
      </c>
      <c r="BA427" s="89">
        <v>0</v>
      </c>
      <c r="BB427" s="89">
        <v>0</v>
      </c>
      <c r="BC427" s="89">
        <v>0</v>
      </c>
      <c r="BD427" s="78"/>
      <c r="BE427" s="90"/>
      <c r="BF427" s="115"/>
      <c r="BG427" s="34"/>
      <c r="BH427" s="34"/>
      <c r="BI427" s="34"/>
      <c r="BJ427" s="36"/>
      <c r="BK427" s="34"/>
      <c r="BL427" s="34"/>
      <c r="BM427" s="34"/>
      <c r="BN427" s="34"/>
      <c r="BO427" s="9"/>
    </row>
    <row r="428" spans="1:67" s="1" customFormat="1" ht="40.5" customHeight="1" x14ac:dyDescent="0.25">
      <c r="A428" s="113" t="s">
        <v>437</v>
      </c>
      <c r="B428" s="114" t="s">
        <v>889</v>
      </c>
      <c r="C428" s="113" t="s">
        <v>890</v>
      </c>
      <c r="D428" s="87">
        <f>VLOOKUP(C428,'[1]10 Кв ф'!C413:I792,5,FALSE)</f>
        <v>0</v>
      </c>
      <c r="E428" s="88">
        <f t="shared" si="181"/>
        <v>0</v>
      </c>
      <c r="F428" s="88">
        <f t="shared" si="181"/>
        <v>0</v>
      </c>
      <c r="G428" s="88">
        <f t="shared" si="181"/>
        <v>0</v>
      </c>
      <c r="H428" s="88">
        <f t="shared" si="181"/>
        <v>0</v>
      </c>
      <c r="I428" s="88">
        <f t="shared" si="189"/>
        <v>0</v>
      </c>
      <c r="J428" s="88">
        <f t="shared" si="187"/>
        <v>0</v>
      </c>
      <c r="K428" s="89">
        <v>0</v>
      </c>
      <c r="L428" s="89">
        <v>0</v>
      </c>
      <c r="M428" s="89">
        <v>0</v>
      </c>
      <c r="N428" s="89">
        <v>0</v>
      </c>
      <c r="O428" s="88">
        <f t="shared" si="184"/>
        <v>0</v>
      </c>
      <c r="P428" s="89">
        <v>0</v>
      </c>
      <c r="Q428" s="89">
        <v>0</v>
      </c>
      <c r="R428" s="89">
        <v>0</v>
      </c>
      <c r="S428" s="89">
        <v>0</v>
      </c>
      <c r="T428" s="88">
        <f t="shared" si="186"/>
        <v>0</v>
      </c>
      <c r="U428" s="89">
        <v>0</v>
      </c>
      <c r="V428" s="89">
        <v>0</v>
      </c>
      <c r="W428" s="89">
        <v>0</v>
      </c>
      <c r="X428" s="89">
        <v>0</v>
      </c>
      <c r="Y428" s="88">
        <f t="shared" si="185"/>
        <v>0</v>
      </c>
      <c r="Z428" s="89">
        <v>0</v>
      </c>
      <c r="AA428" s="89">
        <v>0</v>
      </c>
      <c r="AB428" s="89">
        <v>0</v>
      </c>
      <c r="AC428" s="89">
        <v>0</v>
      </c>
      <c r="AD428" s="89">
        <v>0</v>
      </c>
      <c r="AE428" s="88">
        <f t="shared" si="182"/>
        <v>0</v>
      </c>
      <c r="AF428" s="88">
        <f t="shared" si="182"/>
        <v>0</v>
      </c>
      <c r="AG428" s="88">
        <f t="shared" si="182"/>
        <v>0</v>
      </c>
      <c r="AH428" s="88">
        <f t="shared" si="182"/>
        <v>0</v>
      </c>
      <c r="AI428" s="88">
        <f t="shared" si="182"/>
        <v>0</v>
      </c>
      <c r="AJ428" s="89">
        <v>0</v>
      </c>
      <c r="AK428" s="89">
        <v>0</v>
      </c>
      <c r="AL428" s="89">
        <v>0</v>
      </c>
      <c r="AM428" s="89">
        <v>0</v>
      </c>
      <c r="AN428" s="89">
        <v>0</v>
      </c>
      <c r="AO428" s="89">
        <v>0</v>
      </c>
      <c r="AP428" s="89">
        <v>0</v>
      </c>
      <c r="AQ428" s="89">
        <v>0</v>
      </c>
      <c r="AR428" s="89">
        <v>0</v>
      </c>
      <c r="AS428" s="89">
        <v>0</v>
      </c>
      <c r="AT428" s="88">
        <f t="shared" si="188"/>
        <v>0</v>
      </c>
      <c r="AU428" s="89">
        <v>0</v>
      </c>
      <c r="AV428" s="89">
        <v>0</v>
      </c>
      <c r="AW428" s="89">
        <v>0</v>
      </c>
      <c r="AX428" s="89">
        <v>0</v>
      </c>
      <c r="AY428" s="88">
        <f t="shared" si="183"/>
        <v>0</v>
      </c>
      <c r="AZ428" s="89">
        <v>0</v>
      </c>
      <c r="BA428" s="89">
        <v>0</v>
      </c>
      <c r="BB428" s="89">
        <v>0</v>
      </c>
      <c r="BC428" s="89">
        <v>0</v>
      </c>
      <c r="BD428" s="78"/>
      <c r="BE428" s="90"/>
      <c r="BF428" s="115"/>
      <c r="BG428" s="34"/>
      <c r="BH428" s="34"/>
      <c r="BI428" s="34"/>
      <c r="BJ428" s="36"/>
      <c r="BK428" s="34"/>
      <c r="BL428" s="34"/>
      <c r="BM428" s="34"/>
      <c r="BN428" s="34"/>
      <c r="BO428" s="9"/>
    </row>
    <row r="429" spans="1:67" s="1" customFormat="1" ht="31.5" x14ac:dyDescent="0.25">
      <c r="A429" s="113" t="s">
        <v>437</v>
      </c>
      <c r="B429" s="114" t="s">
        <v>891</v>
      </c>
      <c r="C429" s="113" t="s">
        <v>892</v>
      </c>
      <c r="D429" s="87" t="s">
        <v>110</v>
      </c>
      <c r="E429" s="88">
        <f t="shared" si="181"/>
        <v>0.13973643999999999</v>
      </c>
      <c r="F429" s="88">
        <f t="shared" si="181"/>
        <v>0</v>
      </c>
      <c r="G429" s="88">
        <f t="shared" si="181"/>
        <v>0</v>
      </c>
      <c r="H429" s="88">
        <f t="shared" si="181"/>
        <v>0</v>
      </c>
      <c r="I429" s="88">
        <f t="shared" si="189"/>
        <v>0.13973643999999999</v>
      </c>
      <c r="J429" s="88">
        <f t="shared" si="187"/>
        <v>0</v>
      </c>
      <c r="K429" s="89">
        <v>0</v>
      </c>
      <c r="L429" s="89">
        <v>0</v>
      </c>
      <c r="M429" s="89">
        <v>0</v>
      </c>
      <c r="N429" s="89">
        <v>0</v>
      </c>
      <c r="O429" s="88">
        <f t="shared" si="184"/>
        <v>0</v>
      </c>
      <c r="P429" s="89">
        <v>0</v>
      </c>
      <c r="Q429" s="89">
        <v>0</v>
      </c>
      <c r="R429" s="89">
        <v>0</v>
      </c>
      <c r="S429" s="89">
        <v>0</v>
      </c>
      <c r="T429" s="88">
        <f t="shared" si="186"/>
        <v>0</v>
      </c>
      <c r="U429" s="89">
        <v>0</v>
      </c>
      <c r="V429" s="89">
        <v>0</v>
      </c>
      <c r="W429" s="89">
        <v>0</v>
      </c>
      <c r="X429" s="89">
        <v>0</v>
      </c>
      <c r="Y429" s="88">
        <f t="shared" si="185"/>
        <v>0.13973643999999999</v>
      </c>
      <c r="Z429" s="89">
        <v>0</v>
      </c>
      <c r="AA429" s="89">
        <v>0</v>
      </c>
      <c r="AB429" s="89">
        <v>0</v>
      </c>
      <c r="AC429" s="89">
        <v>0.13973643999999999</v>
      </c>
      <c r="AD429" s="89" t="s">
        <v>110</v>
      </c>
      <c r="AE429" s="88">
        <f t="shared" si="182"/>
        <v>0.13973644000000002</v>
      </c>
      <c r="AF429" s="88">
        <f t="shared" si="182"/>
        <v>0</v>
      </c>
      <c r="AG429" s="88">
        <f t="shared" si="182"/>
        <v>0</v>
      </c>
      <c r="AH429" s="88">
        <f t="shared" si="182"/>
        <v>0</v>
      </c>
      <c r="AI429" s="88">
        <f t="shared" si="182"/>
        <v>0.13973644000000002</v>
      </c>
      <c r="AJ429" s="89">
        <v>0</v>
      </c>
      <c r="AK429" s="89">
        <v>0</v>
      </c>
      <c r="AL429" s="89">
        <v>0</v>
      </c>
      <c r="AM429" s="89">
        <v>0</v>
      </c>
      <c r="AN429" s="89">
        <v>0</v>
      </c>
      <c r="AO429" s="89">
        <v>0</v>
      </c>
      <c r="AP429" s="89">
        <v>0</v>
      </c>
      <c r="AQ429" s="89">
        <v>0</v>
      </c>
      <c r="AR429" s="89">
        <v>0</v>
      </c>
      <c r="AS429" s="89">
        <v>0</v>
      </c>
      <c r="AT429" s="88">
        <v>0</v>
      </c>
      <c r="AU429" s="89">
        <v>0</v>
      </c>
      <c r="AV429" s="89">
        <v>0</v>
      </c>
      <c r="AW429" s="89">
        <v>0</v>
      </c>
      <c r="AX429" s="89">
        <v>0</v>
      </c>
      <c r="AY429" s="88">
        <f t="shared" si="183"/>
        <v>0.13973644000000002</v>
      </c>
      <c r="AZ429" s="89">
        <v>0</v>
      </c>
      <c r="BA429" s="89">
        <v>0</v>
      </c>
      <c r="BB429" s="89">
        <v>0</v>
      </c>
      <c r="BC429" s="89">
        <v>0.13973644000000002</v>
      </c>
      <c r="BD429" s="78"/>
      <c r="BE429" s="90"/>
      <c r="BF429" s="115"/>
      <c r="BG429" s="34"/>
      <c r="BH429" s="34"/>
      <c r="BI429" s="34"/>
      <c r="BJ429" s="36"/>
      <c r="BK429" s="34"/>
      <c r="BL429" s="34"/>
      <c r="BM429" s="34"/>
      <c r="BN429" s="34"/>
      <c r="BO429" s="9"/>
    </row>
    <row r="430" spans="1:67" s="1" customFormat="1" ht="63" x14ac:dyDescent="0.25">
      <c r="A430" s="113" t="s">
        <v>437</v>
      </c>
      <c r="B430" s="114" t="s">
        <v>893</v>
      </c>
      <c r="C430" s="113" t="s">
        <v>894</v>
      </c>
      <c r="D430" s="87" t="s">
        <v>110</v>
      </c>
      <c r="E430" s="88">
        <f t="shared" si="181"/>
        <v>20</v>
      </c>
      <c r="F430" s="88">
        <f t="shared" si="181"/>
        <v>0</v>
      </c>
      <c r="G430" s="88">
        <f t="shared" si="181"/>
        <v>0</v>
      </c>
      <c r="H430" s="88">
        <f t="shared" si="181"/>
        <v>0</v>
      </c>
      <c r="I430" s="88">
        <f t="shared" si="189"/>
        <v>20</v>
      </c>
      <c r="J430" s="88">
        <f t="shared" si="187"/>
        <v>0</v>
      </c>
      <c r="K430" s="89">
        <v>0</v>
      </c>
      <c r="L430" s="89">
        <v>0</v>
      </c>
      <c r="M430" s="89">
        <v>0</v>
      </c>
      <c r="N430" s="89">
        <v>0</v>
      </c>
      <c r="O430" s="88">
        <f t="shared" si="184"/>
        <v>0</v>
      </c>
      <c r="P430" s="89">
        <v>0</v>
      </c>
      <c r="Q430" s="89">
        <v>0</v>
      </c>
      <c r="R430" s="89">
        <v>0</v>
      </c>
      <c r="S430" s="89">
        <v>0</v>
      </c>
      <c r="T430" s="88">
        <f t="shared" si="186"/>
        <v>0</v>
      </c>
      <c r="U430" s="89">
        <v>0</v>
      </c>
      <c r="V430" s="89">
        <v>0</v>
      </c>
      <c r="W430" s="89">
        <v>0</v>
      </c>
      <c r="X430" s="89">
        <v>0</v>
      </c>
      <c r="Y430" s="88">
        <f t="shared" si="185"/>
        <v>20</v>
      </c>
      <c r="Z430" s="88">
        <v>0</v>
      </c>
      <c r="AA430" s="88">
        <v>0</v>
      </c>
      <c r="AB430" s="88">
        <v>0</v>
      </c>
      <c r="AC430" s="88">
        <v>20</v>
      </c>
      <c r="AD430" s="89" t="s">
        <v>110</v>
      </c>
      <c r="AE430" s="88">
        <f t="shared" si="182"/>
        <v>0</v>
      </c>
      <c r="AF430" s="88">
        <f t="shared" si="182"/>
        <v>0</v>
      </c>
      <c r="AG430" s="88">
        <f t="shared" si="182"/>
        <v>0</v>
      </c>
      <c r="AH430" s="88">
        <f t="shared" si="182"/>
        <v>0</v>
      </c>
      <c r="AI430" s="88">
        <f t="shared" si="182"/>
        <v>0</v>
      </c>
      <c r="AJ430" s="89">
        <v>0</v>
      </c>
      <c r="AK430" s="89">
        <v>0</v>
      </c>
      <c r="AL430" s="89">
        <v>0</v>
      </c>
      <c r="AM430" s="89">
        <v>0</v>
      </c>
      <c r="AN430" s="89">
        <v>0</v>
      </c>
      <c r="AO430" s="89">
        <v>0</v>
      </c>
      <c r="AP430" s="89">
        <v>0</v>
      </c>
      <c r="AQ430" s="89">
        <v>0</v>
      </c>
      <c r="AR430" s="89">
        <v>0</v>
      </c>
      <c r="AS430" s="89">
        <v>0</v>
      </c>
      <c r="AT430" s="88">
        <v>0</v>
      </c>
      <c r="AU430" s="89">
        <v>0</v>
      </c>
      <c r="AV430" s="89">
        <v>0</v>
      </c>
      <c r="AW430" s="89">
        <v>0</v>
      </c>
      <c r="AX430" s="89">
        <v>0</v>
      </c>
      <c r="AY430" s="88">
        <f t="shared" si="183"/>
        <v>0</v>
      </c>
      <c r="AZ430" s="89">
        <v>0</v>
      </c>
      <c r="BA430" s="89">
        <v>0</v>
      </c>
      <c r="BB430" s="89">
        <v>0</v>
      </c>
      <c r="BC430" s="89">
        <v>0</v>
      </c>
      <c r="BD430" s="78"/>
      <c r="BE430" s="90"/>
      <c r="BF430" s="115"/>
      <c r="BG430" s="34"/>
      <c r="BH430" s="34"/>
      <c r="BI430" s="34"/>
      <c r="BJ430" s="36"/>
      <c r="BK430" s="34"/>
      <c r="BL430" s="34"/>
      <c r="BM430" s="34"/>
      <c r="BN430" s="34"/>
      <c r="BO430" s="9"/>
    </row>
    <row r="431" spans="1:67" s="1" customFormat="1" ht="31.5" x14ac:dyDescent="0.25">
      <c r="A431" s="113" t="s">
        <v>437</v>
      </c>
      <c r="B431" s="114" t="s">
        <v>895</v>
      </c>
      <c r="C431" s="113" t="s">
        <v>896</v>
      </c>
      <c r="D431" s="87">
        <f>VLOOKUP(C431,'[1]10 Кв ф'!C414:I793,5,FALSE)</f>
        <v>0</v>
      </c>
      <c r="E431" s="88">
        <f t="shared" si="181"/>
        <v>0</v>
      </c>
      <c r="F431" s="88">
        <f t="shared" si="181"/>
        <v>0</v>
      </c>
      <c r="G431" s="88">
        <f t="shared" si="181"/>
        <v>0</v>
      </c>
      <c r="H431" s="88">
        <f t="shared" si="181"/>
        <v>0</v>
      </c>
      <c r="I431" s="88">
        <f t="shared" si="189"/>
        <v>0</v>
      </c>
      <c r="J431" s="88">
        <f t="shared" si="187"/>
        <v>0</v>
      </c>
      <c r="K431" s="89">
        <v>0</v>
      </c>
      <c r="L431" s="89">
        <v>0</v>
      </c>
      <c r="M431" s="89">
        <v>0</v>
      </c>
      <c r="N431" s="89">
        <v>0</v>
      </c>
      <c r="O431" s="88">
        <f t="shared" si="184"/>
        <v>0</v>
      </c>
      <c r="P431" s="89">
        <v>0</v>
      </c>
      <c r="Q431" s="89">
        <v>0</v>
      </c>
      <c r="R431" s="89">
        <v>0</v>
      </c>
      <c r="S431" s="89">
        <v>0</v>
      </c>
      <c r="T431" s="88">
        <f t="shared" si="186"/>
        <v>0</v>
      </c>
      <c r="U431" s="89">
        <v>0</v>
      </c>
      <c r="V431" s="89">
        <v>0</v>
      </c>
      <c r="W431" s="89">
        <v>0</v>
      </c>
      <c r="X431" s="89">
        <v>0</v>
      </c>
      <c r="Y431" s="88">
        <f t="shared" si="185"/>
        <v>0</v>
      </c>
      <c r="Z431" s="89">
        <v>0</v>
      </c>
      <c r="AA431" s="89">
        <v>0</v>
      </c>
      <c r="AB431" s="89">
        <v>0</v>
      </c>
      <c r="AC431" s="89">
        <v>0</v>
      </c>
      <c r="AD431" s="89">
        <v>0</v>
      </c>
      <c r="AE431" s="88">
        <f t="shared" ref="AE431:AI431" si="190">AJ431+AO431+AT431+AY431</f>
        <v>0</v>
      </c>
      <c r="AF431" s="88">
        <f t="shared" si="190"/>
        <v>0</v>
      </c>
      <c r="AG431" s="88">
        <f t="shared" si="190"/>
        <v>0</v>
      </c>
      <c r="AH431" s="88">
        <f t="shared" si="190"/>
        <v>0</v>
      </c>
      <c r="AI431" s="88">
        <f t="shared" si="190"/>
        <v>0</v>
      </c>
      <c r="AJ431" s="89">
        <v>0</v>
      </c>
      <c r="AK431" s="89">
        <v>0</v>
      </c>
      <c r="AL431" s="89">
        <v>0</v>
      </c>
      <c r="AM431" s="89">
        <v>0</v>
      </c>
      <c r="AN431" s="89">
        <v>0</v>
      </c>
      <c r="AO431" s="89">
        <v>0</v>
      </c>
      <c r="AP431" s="89">
        <v>0</v>
      </c>
      <c r="AQ431" s="89">
        <v>0</v>
      </c>
      <c r="AR431" s="89">
        <v>0</v>
      </c>
      <c r="AS431" s="89">
        <v>0</v>
      </c>
      <c r="AT431" s="88">
        <f t="shared" si="188"/>
        <v>0</v>
      </c>
      <c r="AU431" s="89">
        <v>0</v>
      </c>
      <c r="AV431" s="89">
        <v>0</v>
      </c>
      <c r="AW431" s="89">
        <v>0</v>
      </c>
      <c r="AX431" s="89">
        <v>0</v>
      </c>
      <c r="AY431" s="88">
        <f t="shared" si="183"/>
        <v>0</v>
      </c>
      <c r="AZ431" s="89">
        <v>0</v>
      </c>
      <c r="BA431" s="89">
        <v>0</v>
      </c>
      <c r="BB431" s="89">
        <v>0</v>
      </c>
      <c r="BC431" s="89">
        <v>0</v>
      </c>
      <c r="BD431" s="78"/>
      <c r="BE431" s="90"/>
      <c r="BF431" s="115"/>
      <c r="BG431" s="34"/>
      <c r="BH431" s="34"/>
      <c r="BI431" s="34"/>
      <c r="BJ431" s="36"/>
      <c r="BK431" s="34"/>
      <c r="BL431" s="34"/>
      <c r="BM431" s="34"/>
      <c r="BN431" s="34"/>
      <c r="BO431" s="9"/>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S80:T80 S106 K119:N122 S123 S147 S194:S197 AK198:AN201 E50:AC52 AE50:BC52 K76:N79 J91:AC91 AE67:AS67 AK76:AN79 AE35:BC35 AZ67:BC67 AZ76:BC79 AK119:AN122 AK148:AN188 AP198:AS201 A16:BC20 AK36:AN44 AK53:AN53 AK64:AN64 AE91:AS91 AK84:AN90 AE34:AJ34 AE53:AJ54 AE64:AJ66 AE92:AJ92 AO34 AP36:AS44 AP53:AS53 AO53:AO54 AP64:AS64 AO64:AO66 AP76:AS79 AP84:AS90 AO92 AP148:AS188 AP119:AS122 AT34 AU36:AX44 AU53:AX53 AU76:AX79 AU119:AX122 AU148:AX188 AU198:AX201 AY34 AZ36:BC44 AZ53:BC53 AZ198:BC201 AZ148:BC188 AZ119:BC122 Y34 Z53:AC53 Y53:Y54 Y65:Y66 K84:N90 Z84:AC90 Y92 T34 U53:X53 T53:T54 T65:T66 U84:X90 S83 T92 U148:X178 U198:X200 S118 U119:X122 O34 P53:S53 O53:O54 O65:O66 P84:S90 O92 P148:S178 P198:S200 P119:S122 K53:N53 J92 E34:J34 E53:J54 E82:I92 Y82:Y90 S82:T82 T83:T90 O82:O90 J82:J90 AE82:AJ90 AO82:AO90 AE94:AS94 O67:AC67 E94:AC94 K148:N178 K198:N200 AO68:AO74 AK96:AN99 AP96:AS99 AU96:AX99 AZ96:BC99 Z96:AC99 Y95:Y99 U96:X99 T95:T99 P96:S99 E95:O99 AE95:AJ99 AO95:AO99 E56:J56 O56 T56 Y56 AO56 AE56:AJ56 AO76:AO80 AE76:AJ80 E76:J80 O76:O80 P76:X79 Y76:Y80 AE21:BC32 K101:N105 P101:S105 U101:X105 AZ101:BC105 AU101:AX105 AP101:AS105 AK101:AN105 E100:BC100 AK49:AN49 AP49:AS49 AU49:AX49 AZ49:BC49 P49:AC49 K49:N49 E35:AC43 AO36:AO49 AO101:AO116 AE101:AJ116 O101:O116 E101:J116 T101:T116 Y101:Y116 K107:N116 P107:S116 U107:X116 AK107:AN116 AP107:AS116 AU107:AX116 AZ107:BC116 P203:S206 AP203:AS206 K124:N146 AK124:AN146 AP124:AS146 AU124:AX146 AZ124:BC146 U124:X146 P124:S146 AO118:AO191 AR207:AR216 S223:T234 S207:S222 T203:T222 P207:R234 AP207:AQ234 AS207:AS234 AR218:AR234 T235:T237 AO203:AO237 AE203:AJ237 Y203:Y237 O203:O237 E203:J237 K203:N238 AK203:AN235 AP235:AS235 AU203:AX235 AZ203:BC235 U203:X235 P235:S235 P243:S310 U243:X310 AK243:AN310 AP243:AS310 AU243:AX310 AZ243:BC310 E240:O310 AO240:AO310 AE240:AJ310 AO193:AO201 Y190:Y191 S190:T191 O190:O191 E190:J191 E181:AC183 T45:T48 AE36:AJ49 AE57:AS63 AE68:AJ74 AE193:AJ201 Y45:Y48 Y68:Y74 Y193:Y200 O45:O49 O68:O74 O193:O200 E45:J49 E65:J74 E193:J200 S68:T74 T193:T200 E22:AC32 E33:BC33 AT36:AT49 AT53:AT54 AU57:AX64 AU67:AX67 AT56:AT74 AU94:AX94 AU84:AX91 AT76:AT99 AT101:AT191 AT193:AT201 AT203:AT431 AE311:AI431 Y240:Y431 T240:T431 O311:O431 E311:J431 E118:J178 O118:O178 T118:T178 Y118:Y178 AE118:AJ191 E57:AC63 Z76:AC79 Z102:AC105 Z119:AC122 Z124:AC146 Z203:AC235 Z243:AC310 Z101:AB101 Z107:AC116 Z148:AC178 Z198:AC200 AY36:AY49 AY53:AY54 AZ57:BC64 AY56:AY74 AZ84:BC91 AZ94:BC94 AY76:AY99 AY101:AY191 AY193:AY201 AY203:AY431">
    <cfRule type="containsBlanks" dxfId="33" priority="34">
      <formula>LEN(TRIM(A16))=0</formula>
    </cfRule>
  </conditionalFormatting>
  <conditionalFormatting sqref="E238:J238 AK46:AN48 AE238:AS238 AK237:AN237 AP46:AS48 AP237:AS237 AU46:AX48 AZ46:BC48 Z46:AC48 U46:X48 U237:X237 P46:S48 P237:S237 K46:N48 O238:AC238 AU237:AX238 AZ237:BC238">
    <cfRule type="containsBlanks" dxfId="32" priority="33">
      <formula>LEN(TRIM(E46))=0</formula>
    </cfRule>
  </conditionalFormatting>
  <conditionalFormatting sqref="E238:J238 AE238:AS238 AK237:AN237 AP237:AS237 U237:X237 P237:S237 O238:AC238 AU237:AX238 AZ237:BC238">
    <cfRule type="containsBlanks" dxfId="31" priority="32">
      <formula>LEN(TRIM(E237))=0</formula>
    </cfRule>
  </conditionalFormatting>
  <conditionalFormatting sqref="AK54:AN54 AP54:AS54 AU54:AX54 AZ54:BC54 Z54:AC54 U54:X54 P54:S54 K54:N54">
    <cfRule type="containsBlanks" dxfId="30" priority="30">
      <formula>LEN(TRIM(K54))=0</formula>
    </cfRule>
  </conditionalFormatting>
  <conditionalFormatting sqref="AK236:AN236 AP236:AS236 AU236:AX236 AZ236:BC236 Z236:AC236 U236:X236 P236:S236">
    <cfRule type="containsBlanks" dxfId="29" priority="26">
      <formula>LEN(TRIM(P236))=0</formula>
    </cfRule>
  </conditionalFormatting>
  <conditionalFormatting sqref="AK45:AN45 AP45:AS45 AU45:AX45 AZ45:BC45 Z45:AC45 U45:X45 P45:S45 K45:N45">
    <cfRule type="containsBlanks" dxfId="28" priority="31">
      <formula>LEN(TRIM(K45))=0</formula>
    </cfRule>
  </conditionalFormatting>
  <conditionalFormatting sqref="AK65:AN66 AP65:AS66 AU65:AX66 AZ65:BC66 Z65:AC65 U65:X66 P65:S66 K65:N74">
    <cfRule type="containsBlanks" dxfId="27" priority="29">
      <formula>LEN(TRIM(K65))=0</formula>
    </cfRule>
  </conditionalFormatting>
  <conditionalFormatting sqref="AK92:AN92 AP92:AS92 AU92:AX92 AZ92:BC92 Z92:AC92 U92:X92 P92:S92 K92:N92">
    <cfRule type="containsBlanks" dxfId="26" priority="28">
      <formula>LEN(TRIM(K92))=0</formula>
    </cfRule>
  </conditionalFormatting>
  <conditionalFormatting sqref="AK95:AN95 AP95:AS95 AU95:AX95 AZ95:BC95 Z95:AC95 U95:X95 P95:S95">
    <cfRule type="containsBlanks" dxfId="25" priority="27">
      <formula>LEN(TRIM(P95))=0</formula>
    </cfRule>
  </conditionalFormatting>
  <conditionalFormatting sqref="AK240:AN242 Z240:AC242 U240:X242 P240:S242 AP240:AS242 AU240:AX242 AZ240:BC242">
    <cfRule type="containsBlanks" dxfId="24" priority="25">
      <formula>LEN(TRIM(P240))=0</formula>
    </cfRule>
  </conditionalFormatting>
  <conditionalFormatting sqref="AK240:AN242 Z240:AC242 U240:X242 P240:S242 AP240:AS242 AU240:AX242 AZ240:BC242">
    <cfRule type="containsBlanks" dxfId="23" priority="24">
      <formula>LEN(TRIM(P240))=0</formula>
    </cfRule>
  </conditionalFormatting>
  <conditionalFormatting sqref="P68:P74 R68:R74 V68:V74 X68:X74 Z73 AB73 AL68:AL74 AN68:AN74 AP68:AP74 AR68:AR74 AV68:AV74 AX68:AX74 AZ68:AZ74 BB68:BB74 L80 N80 P80 R80 V80 X80 Z80 AB80 AL80 AN80 AP80 AR80 AV80 AX80 AZ80 BB80 L106 N106 P106 R106 V106 X106 AL106 AN106 AP106 AR106 AV106 AX106 AZ106 BB106 L118 N118 P118 R118 V118 X118 AL118 AN118 AP118 AR118 AV118 AX118 AZ118 BB118 L123 N123 P123 R123 V123 X123 AL123 AN123 AP123 AR123 AV123 AX123 AZ123 BB123 L147 N147 P147 R147 V147 X147 AL147 AN147 AP147 AR147 AV147 AX147 AZ147 BB147 L190:L191 N190:N191 P190:P191 R190:R191 V190:V191 X190:X191 AL189:AL191 AN189:AN191 AP189:AP191 AR189:AR191 AV189:AV191 AX189:AX191 AZ189:AZ191 BB189:BB191 BB194:BB197 AZ194:AZ197 AX194:AX197 AV194:AV197 AR194:AR197 AP194:AP197 AN194:AN197 AL194:AL197 AB196:AB197 Z196:Z197 X194:X197 V194:V197 R194:R197 P194:P197 N194:N197 L194:L197 BB82:BB83 AZ82:AZ83 AX82:AX83 AV82:AV83 AR82:AR83 AP82:AP83 AN82:AN83 AL82:AL83 AB82:AB83 Z82:Z83 X82:X83 V82:V83 R82:R83 P82:P83 N82:N83 L82:L83">
    <cfRule type="containsBlanks" dxfId="22" priority="23">
      <formula>LEN(TRIM(L68))=0</formula>
    </cfRule>
  </conditionalFormatting>
  <conditionalFormatting sqref="Q68:Q74 U68:U74 W68:W74 AA73 AC73 AK68:AK74 AM68:AM74 AQ68:AQ74 AS68:AS74 AU68:AU74 AW68:AW74 BA68:BA74 K80 M80 Q80 U80 W80 AA80 AC80 AK80 AM80 AQ80 AS80 AU80 AW80 BA80 K106 M106 Q106 U106 W106 AK106 AM106 AQ106 AS106 AU106 AW106 BA106 K118 M118 Q118 U118 W118 AK118 AM118 AQ118 AS118 AU118 AW118 BA118 K123 M123 Q123 U123 W123 AK123 AM123 AQ123 AS123 AU123 AW123 BA123 K147 M147 Q147 U147 W147 AK147 AM147 AQ147 AS147 AU147 AW147 BA147 K190:K191 M190:M191 Q190:Q191 U190:U191 W190:W191 AK189:AK191 AM189:AM191 AQ189:AQ191 AS189:AS191 AU189:AU191 AW189:AW191 BA189:BA191 BC68:BC74 BC80 BC106 BC118 BC123 BC147 BC189:BC191 BC194:BC197 BA194:BA197 AW194:AW197 AU194:AU197 AS194:AS197 AQ194:AQ197 AM194:AM197 AK194:AK197 AC196:AC197 AA196:AA197 W194:W197 U194:U197 Q194:Q197 M194:M197 K194:K197 BC82:BC83 BA82:BA83 AW82:AW83 AU82:AU83 AS82:AS83 AQ82:AQ83 AM82:AM83 AK82:AK83 AC82:AC83 AA82:AA83 W82:W83 U82:U83 Q82:Q83 M82:M83 K82:K83">
    <cfRule type="containsBlanks" dxfId="21" priority="22">
      <formula>LEN(TRIM(K68))=0</formula>
    </cfRule>
  </conditionalFormatting>
  <conditionalFormatting sqref="K56:N56 AK56:AN56 AP56:AS56 AU56:AX56 AZ56:BC56 Z56:AC56 U56:X56 P56:S56">
    <cfRule type="containsBlanks" dxfId="20" priority="21">
      <formula>LEN(TRIM(K56))=0</formula>
    </cfRule>
  </conditionalFormatting>
  <conditionalFormatting sqref="K193:N193 AK193:AN193 AZ193:BC193 AP193:AS193 AU193:AX193 U193:X193 P193:S193">
    <cfRule type="containsBlanks" dxfId="19" priority="20">
      <formula>LEN(TRIM(K193))=0</formula>
    </cfRule>
  </conditionalFormatting>
  <conditionalFormatting sqref="AR217">
    <cfRule type="containsBlanks" dxfId="18" priority="19">
      <formula>LEN(TRIM(AR217))=0</formula>
    </cfRule>
  </conditionalFormatting>
  <conditionalFormatting sqref="Z66:AC66">
    <cfRule type="containsBlanks" dxfId="17" priority="18">
      <formula>LEN(TRIM(Z66))=0</formula>
    </cfRule>
  </conditionalFormatting>
  <conditionalFormatting sqref="Z74:AC74 Z68:AC72">
    <cfRule type="containsBlanks" dxfId="16" priority="17">
      <formula>LEN(TRIM(Z68))=0</formula>
    </cfRule>
  </conditionalFormatting>
  <conditionalFormatting sqref="Z106:AC106">
    <cfRule type="containsBlanks" dxfId="15" priority="16">
      <formula>LEN(TRIM(Z106))=0</formula>
    </cfRule>
  </conditionalFormatting>
  <conditionalFormatting sqref="Z123:AC123 Z118:AC118 AB117:AC117">
    <cfRule type="containsBlanks" dxfId="14" priority="15">
      <formula>LEN(TRIM(Z117))=0</formula>
    </cfRule>
  </conditionalFormatting>
  <conditionalFormatting sqref="Z147:AC147">
    <cfRule type="containsBlanks" dxfId="13" priority="14">
      <formula>LEN(TRIM(Z147))=0</formula>
    </cfRule>
  </conditionalFormatting>
  <conditionalFormatting sqref="AA191 AC191 AC194">
    <cfRule type="containsBlanks" dxfId="12" priority="13">
      <formula>LEN(TRIM(AA191))=0</formula>
    </cfRule>
  </conditionalFormatting>
  <conditionalFormatting sqref="AA195:AC195">
    <cfRule type="containsBlanks" dxfId="11" priority="12">
      <formula>LEN(TRIM(AA195))=0</formula>
    </cfRule>
  </conditionalFormatting>
  <conditionalFormatting sqref="Z237:AC237">
    <cfRule type="containsBlanks" dxfId="10" priority="11">
      <formula>LEN(TRIM(Z237))=0</formula>
    </cfRule>
  </conditionalFormatting>
  <conditionalFormatting sqref="Z312:AC313">
    <cfRule type="containsBlanks" dxfId="9" priority="10">
      <formula>LEN(TRIM(Z312))=0</formula>
    </cfRule>
  </conditionalFormatting>
  <conditionalFormatting sqref="Z329:AC330 Z322:AC325 Z318:AC320 Z316:AC316">
    <cfRule type="containsBlanks" dxfId="8" priority="9">
      <formula>LEN(TRIM(Z316))=0</formula>
    </cfRule>
  </conditionalFormatting>
  <conditionalFormatting sqref="Z321:AC321">
    <cfRule type="containsBlanks" dxfId="7" priority="8">
      <formula>LEN(TRIM(Z321))=0</formula>
    </cfRule>
  </conditionalFormatting>
  <conditionalFormatting sqref="Z334:AC341 Z331:AC332">
    <cfRule type="containsBlanks" dxfId="6" priority="7">
      <formula>LEN(TRIM(Z331))=0</formula>
    </cfRule>
  </conditionalFormatting>
  <conditionalFormatting sqref="Z356:AC356 Z347:AC347 Z342:AC345">
    <cfRule type="containsBlanks" dxfId="5" priority="6">
      <formula>LEN(TRIM(Z342))=0</formula>
    </cfRule>
  </conditionalFormatting>
  <conditionalFormatting sqref="Z380:AC380 Z378:AC378 Z373:AC375 Z363:AC366 Z357:AC359">
    <cfRule type="containsBlanks" dxfId="4" priority="5">
      <formula>LEN(TRIM(Z357))=0</formula>
    </cfRule>
  </conditionalFormatting>
  <conditionalFormatting sqref="Z396:AC396 Z392:AC394 Z386:AC388 Z381:AC384">
    <cfRule type="containsBlanks" dxfId="3" priority="4">
      <formula>LEN(TRIM(Z381))=0</formula>
    </cfRule>
  </conditionalFormatting>
  <conditionalFormatting sqref="Z430:AC430 Z417:AC418 Z398:AC399">
    <cfRule type="containsBlanks" dxfId="2" priority="3">
      <formula>LEN(TRIM(Z398))=0</formula>
    </cfRule>
  </conditionalFormatting>
  <conditionalFormatting sqref="Z117:AA117">
    <cfRule type="containsBlanks" dxfId="1" priority="2">
      <formula>LEN(TRIM(Z117))=0</formula>
    </cfRule>
  </conditionalFormatting>
  <conditionalFormatting sqref="AC193 Z193:Z195 Z191 AA193:AB194 AB191 Z190:AC190">
    <cfRule type="containsBlanks" dxfId="0" priority="1">
      <formula>LEN(TRIM(Z190))=0</formula>
    </cfRule>
  </conditionalFormatting>
  <pageMargins left="0.31496062992125984" right="0.31496062992125984" top="0.74803149606299213" bottom="0.74803149606299213" header="0.31496062992125984" footer="0.31496062992125984"/>
  <pageSetup paperSize="9" scale="10"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2026-02-12T22:12:14Z</dcterms:created>
  <dcterms:modified xsi:type="dcterms:W3CDTF">2026-02-12T22:40:00Z</dcterms:modified>
</cp:coreProperties>
</file>